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5570" windowHeight="7455" activeTab="0"/>
  </bookViews>
  <sheets>
    <sheet name="总表" sheetId="1" r:id="rId1"/>
    <sheet name="1学期" sheetId="2" r:id="rId2"/>
    <sheet name="2学期" sheetId="3" r:id="rId3"/>
    <sheet name="3学期" sheetId="4" r:id="rId4"/>
    <sheet name="4学期" sheetId="5" r:id="rId5"/>
    <sheet name="5学期" sheetId="6" r:id="rId6"/>
    <sheet name="Sheet3" sheetId="7" r:id="rId7"/>
    <sheet name="Sheet2" sheetId="8" r:id="rId8"/>
  </sheets>
  <definedNames/>
  <calcPr fullCalcOnLoad="1"/>
</workbook>
</file>

<file path=xl/comments4.xml><?xml version="1.0" encoding="utf-8"?>
<comments xmlns="http://schemas.openxmlformats.org/spreadsheetml/2006/main">
  <authors>
    <author>微软用户</author>
  </authors>
  <commentList>
    <comment ref="E15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我也登录了，但是是29.4分</t>
        </r>
      </text>
    </comment>
  </commentList>
</comments>
</file>

<file path=xl/sharedStrings.xml><?xml version="1.0" encoding="utf-8"?>
<sst xmlns="http://schemas.openxmlformats.org/spreadsheetml/2006/main" count="2754" uniqueCount="464">
  <si>
    <t>学号</t>
  </si>
  <si>
    <t>姓名</t>
  </si>
  <si>
    <t>B12H001</t>
  </si>
  <si>
    <t>申亚兰</t>
  </si>
  <si>
    <t>B12H029</t>
  </si>
  <si>
    <t>郑娟</t>
  </si>
  <si>
    <t>B12H058</t>
  </si>
  <si>
    <t>雷尔莎</t>
  </si>
  <si>
    <t>B12H085</t>
  </si>
  <si>
    <t>任启勤</t>
  </si>
  <si>
    <t>B12H002</t>
  </si>
  <si>
    <t>张娜</t>
  </si>
  <si>
    <t>B12H031</t>
  </si>
  <si>
    <t>冉星</t>
  </si>
  <si>
    <t>B12H061</t>
  </si>
  <si>
    <t>朱玉春</t>
  </si>
  <si>
    <t>B12H086</t>
  </si>
  <si>
    <t>王忠韦</t>
  </si>
  <si>
    <t>B12H003</t>
  </si>
  <si>
    <t>刘珊</t>
  </si>
  <si>
    <t>B12H032</t>
  </si>
  <si>
    <t>陈细强</t>
  </si>
  <si>
    <t>B12H062</t>
  </si>
  <si>
    <t>曾旭梅</t>
  </si>
  <si>
    <t>B12H087</t>
  </si>
  <si>
    <t>任国燕</t>
  </si>
  <si>
    <t>B12H004</t>
  </si>
  <si>
    <t>王玉艳</t>
  </si>
  <si>
    <t>B12H033</t>
  </si>
  <si>
    <t>邓娟</t>
  </si>
  <si>
    <t>B12H063</t>
  </si>
  <si>
    <t>王芸</t>
  </si>
  <si>
    <t>B12H089</t>
  </si>
  <si>
    <t>王俊</t>
  </si>
  <si>
    <t>B12H005</t>
  </si>
  <si>
    <t>曾洁</t>
  </si>
  <si>
    <t>B12H034</t>
  </si>
  <si>
    <t>林洪</t>
  </si>
  <si>
    <t>B12H064</t>
  </si>
  <si>
    <t>邓琴</t>
  </si>
  <si>
    <t>B12H090</t>
  </si>
  <si>
    <t>刘祝</t>
  </si>
  <si>
    <t>B12H006</t>
  </si>
  <si>
    <t>翁海梅</t>
  </si>
  <si>
    <t>B12H037</t>
  </si>
  <si>
    <t>王访</t>
  </si>
  <si>
    <t>B12H065</t>
  </si>
  <si>
    <t>陈静</t>
  </si>
  <si>
    <t>B12H091</t>
  </si>
  <si>
    <t>聂荣丽</t>
  </si>
  <si>
    <t>B12H007</t>
  </si>
  <si>
    <t>饶显梅</t>
  </si>
  <si>
    <t>B12H038</t>
  </si>
  <si>
    <t>张璐</t>
  </si>
  <si>
    <t>B12H066</t>
  </si>
  <si>
    <t>杨玉茹</t>
  </si>
  <si>
    <t>B12H092</t>
  </si>
  <si>
    <t>龙娅</t>
  </si>
  <si>
    <t>B12H008</t>
  </si>
  <si>
    <t>王莉</t>
  </si>
  <si>
    <t>B12H039</t>
  </si>
  <si>
    <t>刘运虹</t>
  </si>
  <si>
    <t>B12H067</t>
  </si>
  <si>
    <t>王萍萍</t>
  </si>
  <si>
    <t>B12H093</t>
  </si>
  <si>
    <t>樊德梅</t>
  </si>
  <si>
    <t>B12H009</t>
  </si>
  <si>
    <t>李进</t>
  </si>
  <si>
    <t>B12H040</t>
  </si>
  <si>
    <t>杨蓉钧</t>
  </si>
  <si>
    <t>B12H068</t>
  </si>
  <si>
    <t>肖群</t>
  </si>
  <si>
    <t>B12H094</t>
  </si>
  <si>
    <t>幸玲</t>
  </si>
  <si>
    <t>B12H010</t>
  </si>
  <si>
    <t>谢以梅</t>
  </si>
  <si>
    <t>B12H041</t>
  </si>
  <si>
    <t>袁蝶</t>
  </si>
  <si>
    <t>B12H069</t>
  </si>
  <si>
    <t>吴文丽</t>
  </si>
  <si>
    <t>B12H095</t>
  </si>
  <si>
    <t>刘嫣雅</t>
  </si>
  <si>
    <t>B12H011</t>
  </si>
  <si>
    <t>陈念念</t>
  </si>
  <si>
    <t>B12H042</t>
  </si>
  <si>
    <t>刘倩</t>
  </si>
  <si>
    <t>B12H070</t>
  </si>
  <si>
    <t>罗莎</t>
  </si>
  <si>
    <t>B12H096</t>
  </si>
  <si>
    <t>杨艳梅</t>
  </si>
  <si>
    <t>B12H012</t>
  </si>
  <si>
    <t>张青青</t>
  </si>
  <si>
    <t>B12H043</t>
  </si>
  <si>
    <t>邹红燕</t>
  </si>
  <si>
    <t>B12H071</t>
  </si>
  <si>
    <t>陈珊珊</t>
  </si>
  <si>
    <t>B12H097</t>
  </si>
  <si>
    <t>黄家群</t>
  </si>
  <si>
    <t>B12H013</t>
  </si>
  <si>
    <t>马莉</t>
  </si>
  <si>
    <t>B12H044</t>
  </si>
  <si>
    <t>邹青青</t>
  </si>
  <si>
    <t>B12H072</t>
  </si>
  <si>
    <t>王琴</t>
  </si>
  <si>
    <t>B12H098</t>
  </si>
  <si>
    <t>刘苹</t>
  </si>
  <si>
    <t>B12H014</t>
  </si>
  <si>
    <t>王利</t>
  </si>
  <si>
    <t>B12H045</t>
  </si>
  <si>
    <t>汪小英</t>
  </si>
  <si>
    <t>B12H073</t>
  </si>
  <si>
    <t>马明</t>
  </si>
  <si>
    <t>B12H099</t>
  </si>
  <si>
    <t>昌伟</t>
  </si>
  <si>
    <t>B12H015</t>
  </si>
  <si>
    <t>杨启勇</t>
  </si>
  <si>
    <t>B12H046</t>
  </si>
  <si>
    <t>覃琦</t>
  </si>
  <si>
    <t>B12H074</t>
  </si>
  <si>
    <t>王国梅</t>
  </si>
  <si>
    <t>B12H100</t>
  </si>
  <si>
    <t>王欢</t>
  </si>
  <si>
    <t>B12H016</t>
  </si>
  <si>
    <t>胥东义</t>
  </si>
  <si>
    <t>B12H047</t>
  </si>
  <si>
    <t>李银翠</t>
  </si>
  <si>
    <t>B12H075</t>
  </si>
  <si>
    <t>古红红</t>
  </si>
  <si>
    <t>B12H101</t>
  </si>
  <si>
    <t>付娌丽</t>
  </si>
  <si>
    <t>B12H017</t>
  </si>
  <si>
    <t>潘玉霞</t>
  </si>
  <si>
    <t>B12H048</t>
  </si>
  <si>
    <t>刘若冰</t>
  </si>
  <si>
    <t>B12H076</t>
  </si>
  <si>
    <t>陈雪梅</t>
  </si>
  <si>
    <t>B12H102</t>
  </si>
  <si>
    <t>代露露</t>
  </si>
  <si>
    <t>B12H018</t>
  </si>
  <si>
    <t>雷付美</t>
  </si>
  <si>
    <t>B12H049</t>
  </si>
  <si>
    <t>陈鸿</t>
  </si>
  <si>
    <t>B12H077</t>
  </si>
  <si>
    <t>吕沁璞</t>
  </si>
  <si>
    <t>B12H103</t>
  </si>
  <si>
    <t>钱奕</t>
  </si>
  <si>
    <t>B12H019</t>
  </si>
  <si>
    <t>范围</t>
  </si>
  <si>
    <t>B12H050</t>
  </si>
  <si>
    <t>谢明翠</t>
  </si>
  <si>
    <t>B12H078</t>
  </si>
  <si>
    <t>罗燕</t>
  </si>
  <si>
    <t>B12H104</t>
  </si>
  <si>
    <t>王霞</t>
  </si>
  <si>
    <t>B12H020</t>
  </si>
  <si>
    <t>李正兰</t>
  </si>
  <si>
    <t>B12H051</t>
  </si>
  <si>
    <t>彭林</t>
  </si>
  <si>
    <t>B12H079</t>
  </si>
  <si>
    <t>何会初</t>
  </si>
  <si>
    <t>B12H105</t>
  </si>
  <si>
    <t>李颖</t>
  </si>
  <si>
    <t>B12H021</t>
  </si>
  <si>
    <t>陈  立</t>
  </si>
  <si>
    <t>B12H053</t>
  </si>
  <si>
    <t>罗丹</t>
  </si>
  <si>
    <t>B12H080</t>
  </si>
  <si>
    <t>韩钰</t>
  </si>
  <si>
    <t>B12H106</t>
  </si>
  <si>
    <t>卢晏</t>
  </si>
  <si>
    <t>B12H022</t>
  </si>
  <si>
    <t>任静</t>
  </si>
  <si>
    <t>B12H054</t>
  </si>
  <si>
    <t>张昆</t>
  </si>
  <si>
    <t>B12H081</t>
  </si>
  <si>
    <t>任志秀</t>
  </si>
  <si>
    <t>B12H107</t>
  </si>
  <si>
    <t>邵禄阳</t>
  </si>
  <si>
    <t>B12H024</t>
  </si>
  <si>
    <t>王良念</t>
  </si>
  <si>
    <t>B12H055</t>
  </si>
  <si>
    <t>查兰英</t>
  </si>
  <si>
    <t>B12H082</t>
  </si>
  <si>
    <t>王中容</t>
  </si>
  <si>
    <t>B12H108</t>
  </si>
  <si>
    <t>周俊娜</t>
  </si>
  <si>
    <t>B12H026</t>
  </si>
  <si>
    <t>张艳</t>
  </si>
  <si>
    <t>B12H056</t>
  </si>
  <si>
    <t>罗雯</t>
  </si>
  <si>
    <t>B12H083</t>
  </si>
  <si>
    <t>李晓秋</t>
  </si>
  <si>
    <t>B12H109</t>
  </si>
  <si>
    <t>杨颖</t>
  </si>
  <si>
    <t>B12H027</t>
  </si>
  <si>
    <t>李欣</t>
  </si>
  <si>
    <t>B12H057</t>
  </si>
  <si>
    <t>董天彩</t>
  </si>
  <si>
    <t>B12H084</t>
  </si>
  <si>
    <t>黄晓慰</t>
  </si>
  <si>
    <t>B12H110</t>
  </si>
  <si>
    <t>王秋媛</t>
  </si>
  <si>
    <t>B12H111</t>
  </si>
  <si>
    <t>黄菊</t>
  </si>
  <si>
    <t>B12H141</t>
  </si>
  <si>
    <t>徐成芝</t>
  </si>
  <si>
    <t>B12H196</t>
  </si>
  <si>
    <t>曾维学</t>
  </si>
  <si>
    <t>B12H113</t>
  </si>
  <si>
    <t>王茜</t>
  </si>
  <si>
    <t>B12H142</t>
  </si>
  <si>
    <t>胡安英</t>
  </si>
  <si>
    <t>B12H168</t>
  </si>
  <si>
    <t>刘离离</t>
  </si>
  <si>
    <t>B12H197</t>
  </si>
  <si>
    <t>周华丽</t>
  </si>
  <si>
    <t>B12H114</t>
  </si>
  <si>
    <t>张静</t>
  </si>
  <si>
    <t>B12H143</t>
  </si>
  <si>
    <t>王娟</t>
  </si>
  <si>
    <t>B12H169</t>
  </si>
  <si>
    <t>周茜</t>
  </si>
  <si>
    <t>B12H199</t>
  </si>
  <si>
    <t>罗娜</t>
  </si>
  <si>
    <t>B12H115</t>
  </si>
  <si>
    <t>曾怡</t>
  </si>
  <si>
    <t>B12H144</t>
  </si>
  <si>
    <t>杨丽君</t>
  </si>
  <si>
    <t>B12H170</t>
  </si>
  <si>
    <t>王燕</t>
  </si>
  <si>
    <t>B12H200</t>
  </si>
  <si>
    <t>王敏</t>
  </si>
  <si>
    <t>B12H116</t>
  </si>
  <si>
    <t>陈左</t>
  </si>
  <si>
    <t>B12H145</t>
  </si>
  <si>
    <t>刘绪琼</t>
  </si>
  <si>
    <t>B12H171</t>
  </si>
  <si>
    <t>B12H201</t>
  </si>
  <si>
    <t>周明煜</t>
  </si>
  <si>
    <t>B12H117</t>
  </si>
  <si>
    <t>何小珺</t>
  </si>
  <si>
    <t>B12H146</t>
  </si>
  <si>
    <t>周佳佳</t>
  </si>
  <si>
    <t>B12H172</t>
  </si>
  <si>
    <t>林媛</t>
  </si>
  <si>
    <t>B12H203</t>
  </si>
  <si>
    <t>蔺红</t>
  </si>
  <si>
    <t>B12H118</t>
  </si>
  <si>
    <t>代莎莎</t>
  </si>
  <si>
    <t>B12H147</t>
  </si>
  <si>
    <t>余琳</t>
  </si>
  <si>
    <t>B12H173</t>
  </si>
  <si>
    <t>曹其莉</t>
  </si>
  <si>
    <t>B12H204</t>
  </si>
  <si>
    <t>刘琼</t>
  </si>
  <si>
    <t>B12H119</t>
  </si>
  <si>
    <t>陈华莲</t>
  </si>
  <si>
    <t>B12H148</t>
  </si>
  <si>
    <t>赵娅</t>
  </si>
  <si>
    <t>B12H175</t>
  </si>
  <si>
    <t>李娟</t>
  </si>
  <si>
    <t>B12H205</t>
  </si>
  <si>
    <t>陶莉</t>
  </si>
  <si>
    <t>B12H120</t>
  </si>
  <si>
    <t>黄文秀</t>
  </si>
  <si>
    <t>B12H149</t>
  </si>
  <si>
    <t>孙昌历</t>
  </si>
  <si>
    <t>B12H176</t>
  </si>
  <si>
    <t>李恒</t>
  </si>
  <si>
    <t>B12H206</t>
  </si>
  <si>
    <t>郑丽</t>
  </si>
  <si>
    <t>B12H121</t>
  </si>
  <si>
    <t>杨凡力</t>
  </si>
  <si>
    <t>B12H150</t>
  </si>
  <si>
    <t>马露琴</t>
  </si>
  <si>
    <t>B12H177</t>
  </si>
  <si>
    <t>张淑莉</t>
  </si>
  <si>
    <t>B12H207</t>
  </si>
  <si>
    <t>何驰</t>
  </si>
  <si>
    <t>B12H122</t>
  </si>
  <si>
    <t>黄银堰</t>
  </si>
  <si>
    <t>B12H151</t>
  </si>
  <si>
    <t>余春花</t>
  </si>
  <si>
    <t>B12H178</t>
  </si>
  <si>
    <t>刘偲雯</t>
  </si>
  <si>
    <t>B12H209</t>
  </si>
  <si>
    <t>欧阳梅</t>
  </si>
  <si>
    <t>B12H123</t>
  </si>
  <si>
    <t>张馨芬</t>
  </si>
  <si>
    <t>B12H152</t>
  </si>
  <si>
    <t>朱倩雯</t>
  </si>
  <si>
    <t>B12H179</t>
  </si>
  <si>
    <t>罗公敏</t>
  </si>
  <si>
    <t>B12H212</t>
  </si>
  <si>
    <t>余兴</t>
  </si>
  <si>
    <t>B12H125</t>
  </si>
  <si>
    <t>郑雪</t>
  </si>
  <si>
    <t>B12H154</t>
  </si>
  <si>
    <t>孙洁</t>
  </si>
  <si>
    <t>B12H182</t>
  </si>
  <si>
    <t>朱玲玲</t>
  </si>
  <si>
    <t>B12H127</t>
  </si>
  <si>
    <t>向导</t>
  </si>
  <si>
    <t>B12H155</t>
  </si>
  <si>
    <t>曹迅</t>
  </si>
  <si>
    <t>B12H183</t>
  </si>
  <si>
    <t>黄婉</t>
  </si>
  <si>
    <t>B12H214</t>
  </si>
  <si>
    <t>张曲</t>
  </si>
  <si>
    <t>B12H128</t>
  </si>
  <si>
    <t>刘凯丽</t>
  </si>
  <si>
    <t>B12H156</t>
  </si>
  <si>
    <t>梁萍</t>
  </si>
  <si>
    <t>B12H184</t>
  </si>
  <si>
    <t>王清</t>
  </si>
  <si>
    <t>B12H215</t>
  </si>
  <si>
    <t>樊霞</t>
  </si>
  <si>
    <t>B12H129</t>
  </si>
  <si>
    <t>赵小敏</t>
  </si>
  <si>
    <t>B12H157</t>
  </si>
  <si>
    <t>徐琳</t>
  </si>
  <si>
    <t>B12H185</t>
  </si>
  <si>
    <t>卢大荣</t>
  </si>
  <si>
    <t>B12H130</t>
  </si>
  <si>
    <t>王成军</t>
  </si>
  <si>
    <t>B12H158</t>
  </si>
  <si>
    <t>李月</t>
  </si>
  <si>
    <t>B12H186</t>
  </si>
  <si>
    <t>李顺佳</t>
  </si>
  <si>
    <t>B12H131</t>
  </si>
  <si>
    <t>向美</t>
  </si>
  <si>
    <t>B12H159</t>
  </si>
  <si>
    <t>袁明琼</t>
  </si>
  <si>
    <t>B12H187</t>
  </si>
  <si>
    <t>杨玉婷</t>
  </si>
  <si>
    <t>B12H132</t>
  </si>
  <si>
    <t>袁波艳</t>
  </si>
  <si>
    <t>B12H160</t>
  </si>
  <si>
    <t>付丽</t>
  </si>
  <si>
    <t>B12H188</t>
  </si>
  <si>
    <t>黄云群</t>
  </si>
  <si>
    <t>B12H133</t>
  </si>
  <si>
    <t>李兴玉</t>
  </si>
  <si>
    <t>B12H161</t>
  </si>
  <si>
    <t>王旭</t>
  </si>
  <si>
    <t>B12H190</t>
  </si>
  <si>
    <t>余朝丽</t>
  </si>
  <si>
    <t>B12H134</t>
  </si>
  <si>
    <t>姚元维</t>
  </si>
  <si>
    <t>B12H162</t>
  </si>
  <si>
    <t>邹亚莉</t>
  </si>
  <si>
    <t>B12H191</t>
  </si>
  <si>
    <t>李敏</t>
  </si>
  <si>
    <t>B12H135</t>
  </si>
  <si>
    <t>朱佳</t>
  </si>
  <si>
    <t>B12H163</t>
  </si>
  <si>
    <t>付晓清</t>
  </si>
  <si>
    <t>B12H192</t>
  </si>
  <si>
    <t>胡莹</t>
  </si>
  <si>
    <t>B12H136</t>
  </si>
  <si>
    <t>冯德燕</t>
  </si>
  <si>
    <t>B12H164</t>
  </si>
  <si>
    <t>肖政玲</t>
  </si>
  <si>
    <t>B12H193</t>
  </si>
  <si>
    <t>王宇杰</t>
  </si>
  <si>
    <t>B12H137</t>
  </si>
  <si>
    <t>赵双英</t>
  </si>
  <si>
    <t>B12H165</t>
  </si>
  <si>
    <t>夏雪艳</t>
  </si>
  <si>
    <t>B12H194</t>
  </si>
  <si>
    <t>黄雪</t>
  </si>
  <si>
    <t>B12H140</t>
  </si>
  <si>
    <t>陈丽</t>
  </si>
  <si>
    <t>B12H166</t>
  </si>
  <si>
    <t>邬小燕</t>
  </si>
  <si>
    <t>B12H195</t>
  </si>
  <si>
    <t>刘群</t>
  </si>
  <si>
    <t>作业+考试</t>
  </si>
  <si>
    <t>刑贵兰</t>
  </si>
  <si>
    <t>B12H216</t>
  </si>
  <si>
    <t>考勤成绩</t>
  </si>
  <si>
    <t>生化1</t>
  </si>
  <si>
    <t>作业成绩</t>
  </si>
  <si>
    <t>考试成绩</t>
  </si>
  <si>
    <t>生理1</t>
  </si>
  <si>
    <t>解剖1</t>
  </si>
  <si>
    <t>微生物1</t>
  </si>
  <si>
    <t>考试50分计</t>
  </si>
  <si>
    <t>考勤成绩</t>
  </si>
  <si>
    <t>免疫1</t>
  </si>
  <si>
    <r>
      <t>5</t>
    </r>
    <r>
      <rPr>
        <sz val="11"/>
        <color indexed="8"/>
        <rFont val="宋体"/>
        <family val="0"/>
      </rPr>
      <t>0分计</t>
    </r>
  </si>
  <si>
    <t>生化1</t>
  </si>
  <si>
    <t>生理1</t>
  </si>
  <si>
    <t>解剖1</t>
  </si>
  <si>
    <t>微生物1</t>
  </si>
  <si>
    <t>免疫1</t>
  </si>
  <si>
    <t>学号</t>
  </si>
  <si>
    <t>姓名</t>
  </si>
  <si>
    <t>B12H001</t>
  </si>
  <si>
    <t>B12H002</t>
  </si>
  <si>
    <t>作业</t>
  </si>
  <si>
    <t>B12H125</t>
  </si>
  <si>
    <t>B12H207</t>
  </si>
  <si>
    <t>何驰</t>
  </si>
  <si>
    <t>B12H209</t>
  </si>
  <si>
    <t>欧阳梅</t>
  </si>
  <si>
    <t>B12H212</t>
  </si>
  <si>
    <t>余兴</t>
  </si>
  <si>
    <t>B12H214</t>
  </si>
  <si>
    <t>张曲</t>
  </si>
  <si>
    <t>樊霞</t>
  </si>
  <si>
    <t>B12H216</t>
  </si>
  <si>
    <t>邢贵兰</t>
  </si>
  <si>
    <t>卷面</t>
  </si>
  <si>
    <t>考勤</t>
  </si>
  <si>
    <t>病生2</t>
  </si>
  <si>
    <t>作业+卷面</t>
  </si>
  <si>
    <t>药理2</t>
  </si>
  <si>
    <t>预防2</t>
  </si>
  <si>
    <t>病理2</t>
  </si>
  <si>
    <t>卷面50分计</t>
  </si>
  <si>
    <t>病生2</t>
  </si>
  <si>
    <t>药理2</t>
  </si>
  <si>
    <t>预防2</t>
  </si>
  <si>
    <t>病理2</t>
  </si>
  <si>
    <t>影像3</t>
  </si>
  <si>
    <t>妇产科学3</t>
  </si>
  <si>
    <t>皮肤3</t>
  </si>
  <si>
    <t>卷面+作业</t>
  </si>
  <si>
    <t>急救3</t>
  </si>
  <si>
    <t>影像3</t>
  </si>
  <si>
    <t>妇产科学3</t>
  </si>
  <si>
    <t>皮肤3</t>
  </si>
  <si>
    <t>急救3</t>
  </si>
  <si>
    <t>作业成绩</t>
  </si>
  <si>
    <t>卷面成绩</t>
  </si>
  <si>
    <t>考勤成绩</t>
  </si>
  <si>
    <t>作业</t>
  </si>
  <si>
    <t>卷面</t>
  </si>
  <si>
    <t>内科4</t>
  </si>
  <si>
    <t>作业成绩</t>
  </si>
  <si>
    <t>卷面成绩</t>
  </si>
  <si>
    <t>外科4</t>
  </si>
  <si>
    <t>诊断学4</t>
  </si>
  <si>
    <t>诊断学4</t>
  </si>
  <si>
    <t>内科4</t>
  </si>
  <si>
    <t>外科4</t>
  </si>
  <si>
    <t xml:space="preserve">  开卷</t>
  </si>
  <si>
    <t xml:space="preserve">  闭卷</t>
  </si>
  <si>
    <t xml:space="preserve"> 作业</t>
  </si>
  <si>
    <t xml:space="preserve"> 考勤</t>
  </si>
  <si>
    <t xml:space="preserve"> 儿科5</t>
  </si>
  <si>
    <t>传染5</t>
  </si>
  <si>
    <t>开卷考试</t>
  </si>
  <si>
    <t>闭卷考试</t>
  </si>
  <si>
    <t>试卷总成绩50%</t>
  </si>
  <si>
    <t>作业 30%</t>
  </si>
  <si>
    <t>考勤</t>
  </si>
  <si>
    <t xml:space="preserve"> 儿科5</t>
  </si>
  <si>
    <t>传染5</t>
  </si>
  <si>
    <t>儿科毕业考</t>
  </si>
  <si>
    <t>内科毕业考</t>
  </si>
  <si>
    <t>儿科毕业考</t>
  </si>
  <si>
    <t>内科毕业考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</si>
</sst>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84" fontId="0" fillId="0" borderId="10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horizontal="center"/>
    </xf>
    <xf numFmtId="184" fontId="10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8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189" fontId="0" fillId="0" borderId="0" xfId="0" applyNumberFormat="1" applyAlignment="1">
      <alignment vertical="center"/>
    </xf>
    <xf numFmtId="0" fontId="8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shrinkToFit="1"/>
    </xf>
    <xf numFmtId="0" fontId="9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1">
    <dxf>
      <font>
        <b/>
        <i val="0"/>
        <color rgb="FFC00000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b/>
        <i val="0"/>
        <color rgb="FF00B0F0"/>
      </font>
      <border/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0"/>
  <sheetViews>
    <sheetView tabSelected="1" zoomScalePageLayoutView="0" workbookViewId="0" topLeftCell="A1">
      <pane xSplit="2" ySplit="1" topLeftCell="I96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U96" sqref="U96"/>
    </sheetView>
  </sheetViews>
  <sheetFormatPr defaultColWidth="9.140625" defaultRowHeight="15"/>
  <cols>
    <col min="3" max="7" width="9.00390625" style="19" customWidth="1"/>
    <col min="9" max="11" width="9.00390625" style="19" customWidth="1"/>
    <col min="12" max="12" width="9.00390625" style="37" customWidth="1"/>
    <col min="13" max="16" width="9.00390625" style="44" customWidth="1"/>
    <col min="17" max="18" width="9.00390625" style="45" customWidth="1"/>
    <col min="19" max="21" width="9.00390625" style="44" customWidth="1"/>
  </cols>
  <sheetData>
    <row r="1" spans="1:22" ht="15">
      <c r="A1" s="1" t="s">
        <v>0</v>
      </c>
      <c r="B1" s="1" t="s">
        <v>1</v>
      </c>
      <c r="C1" s="25" t="s">
        <v>391</v>
      </c>
      <c r="D1" s="19" t="s">
        <v>392</v>
      </c>
      <c r="E1" s="19" t="s">
        <v>393</v>
      </c>
      <c r="F1" s="19" t="s">
        <v>394</v>
      </c>
      <c r="G1" s="19" t="s">
        <v>395</v>
      </c>
      <c r="H1" t="s">
        <v>421</v>
      </c>
      <c r="I1" s="19" t="s">
        <v>422</v>
      </c>
      <c r="J1" s="19" t="s">
        <v>423</v>
      </c>
      <c r="K1" s="19" t="s">
        <v>424</v>
      </c>
      <c r="L1" s="37" t="s">
        <v>430</v>
      </c>
      <c r="M1" s="44" t="s">
        <v>431</v>
      </c>
      <c r="N1" s="44" t="s">
        <v>432</v>
      </c>
      <c r="O1" s="44" t="s">
        <v>433</v>
      </c>
      <c r="P1" s="44" t="s">
        <v>444</v>
      </c>
      <c r="Q1" s="45" t="s">
        <v>445</v>
      </c>
      <c r="R1" s="45" t="s">
        <v>446</v>
      </c>
      <c r="S1" s="44" t="s">
        <v>458</v>
      </c>
      <c r="T1" s="44" t="s">
        <v>459</v>
      </c>
      <c r="U1" s="56" t="s">
        <v>460</v>
      </c>
      <c r="V1" s="56" t="s">
        <v>461</v>
      </c>
    </row>
    <row r="2" spans="1:22" ht="14.25">
      <c r="A2" s="2" t="s">
        <v>2</v>
      </c>
      <c r="B2" s="3" t="s">
        <v>3</v>
      </c>
      <c r="C2" s="18">
        <v>60</v>
      </c>
      <c r="D2" s="19">
        <v>64.5</v>
      </c>
      <c r="E2" s="19">
        <v>60</v>
      </c>
      <c r="F2" s="19">
        <v>71</v>
      </c>
      <c r="G2" s="19">
        <v>60</v>
      </c>
      <c r="H2">
        <v>64.5</v>
      </c>
      <c r="I2">
        <v>76.4</v>
      </c>
      <c r="J2" s="19">
        <v>85.28571428571428</v>
      </c>
      <c r="K2" s="19">
        <v>75.5</v>
      </c>
      <c r="L2" s="37">
        <v>68.44444444444444</v>
      </c>
      <c r="M2" s="44">
        <v>66.3</v>
      </c>
      <c r="N2" s="44">
        <v>63.2</v>
      </c>
      <c r="O2" s="44">
        <v>60</v>
      </c>
      <c r="P2" s="44">
        <v>73.4</v>
      </c>
      <c r="Q2" s="45">
        <v>65.42857142857143</v>
      </c>
      <c r="R2" s="45">
        <v>63.75</v>
      </c>
      <c r="S2" s="44">
        <v>70.5</v>
      </c>
      <c r="T2" s="44">
        <v>64</v>
      </c>
      <c r="U2" s="46">
        <v>71</v>
      </c>
      <c r="V2" s="10">
        <v>90</v>
      </c>
    </row>
    <row r="3" spans="1:22" ht="14.25">
      <c r="A3" s="3" t="s">
        <v>10</v>
      </c>
      <c r="B3" s="3" t="s">
        <v>11</v>
      </c>
      <c r="C3" s="18">
        <v>71</v>
      </c>
      <c r="D3" s="19">
        <v>72</v>
      </c>
      <c r="E3" s="19">
        <v>73.75</v>
      </c>
      <c r="F3" s="19">
        <v>84.83333333333334</v>
      </c>
      <c r="G3" s="19">
        <v>69</v>
      </c>
      <c r="H3">
        <v>86.5</v>
      </c>
      <c r="I3">
        <v>75.6</v>
      </c>
      <c r="J3" s="19">
        <v>74.14285714285714</v>
      </c>
      <c r="K3" s="19">
        <v>75.83333333333334</v>
      </c>
      <c r="L3" s="37">
        <v>68.84444444444443</v>
      </c>
      <c r="M3" s="44">
        <v>73.85</v>
      </c>
      <c r="N3" s="44">
        <v>64</v>
      </c>
      <c r="O3" s="44">
        <v>60</v>
      </c>
      <c r="P3" s="44">
        <v>76.8</v>
      </c>
      <c r="Q3" s="45">
        <v>70</v>
      </c>
      <c r="R3" s="45">
        <v>77.5</v>
      </c>
      <c r="S3" s="44">
        <v>72.5</v>
      </c>
      <c r="T3" s="44">
        <v>67</v>
      </c>
      <c r="U3" s="46">
        <v>81</v>
      </c>
      <c r="V3" s="10">
        <v>92</v>
      </c>
    </row>
    <row r="4" spans="1:22" ht="14.25">
      <c r="A4" s="2" t="s">
        <v>18</v>
      </c>
      <c r="B4" s="3" t="s">
        <v>19</v>
      </c>
      <c r="C4" s="18">
        <v>69</v>
      </c>
      <c r="D4" s="19">
        <v>74.5</v>
      </c>
      <c r="E4" s="19">
        <v>69.5</v>
      </c>
      <c r="F4" s="19">
        <v>66.16666666666666</v>
      </c>
      <c r="G4" s="19">
        <v>70</v>
      </c>
      <c r="H4">
        <v>68</v>
      </c>
      <c r="I4" s="19">
        <v>78.5</v>
      </c>
      <c r="J4" s="19">
        <v>77.42857142857142</v>
      </c>
      <c r="K4" s="19">
        <v>77.16666666666666</v>
      </c>
      <c r="L4" s="37">
        <v>68.74444444444444</v>
      </c>
      <c r="M4" s="44">
        <v>71.9</v>
      </c>
      <c r="N4" s="44">
        <v>64.8</v>
      </c>
      <c r="O4" s="44">
        <v>60</v>
      </c>
      <c r="P4" s="44">
        <v>74.5</v>
      </c>
      <c r="Q4" s="45">
        <v>75.28571428571428</v>
      </c>
      <c r="R4" s="45">
        <v>70.25</v>
      </c>
      <c r="S4" s="44">
        <v>71.5</v>
      </c>
      <c r="T4" s="44">
        <v>60</v>
      </c>
      <c r="U4" s="46">
        <v>76</v>
      </c>
      <c r="V4" s="10">
        <v>98</v>
      </c>
    </row>
    <row r="5" spans="1:22" ht="14.25">
      <c r="A5" s="3" t="s">
        <v>26</v>
      </c>
      <c r="B5" s="3" t="s">
        <v>27</v>
      </c>
      <c r="C5" s="18">
        <v>68</v>
      </c>
      <c r="D5" s="19">
        <v>69.5</v>
      </c>
      <c r="E5" s="19">
        <v>71</v>
      </c>
      <c r="F5" s="19">
        <v>69.5</v>
      </c>
      <c r="G5" s="19">
        <v>60</v>
      </c>
      <c r="H5">
        <v>71.5</v>
      </c>
      <c r="I5" s="19">
        <v>76.45833333333334</v>
      </c>
      <c r="J5" s="19">
        <v>72.14285714285714</v>
      </c>
      <c r="K5" s="19">
        <v>77.75</v>
      </c>
      <c r="L5" s="37">
        <v>68.64444444444445</v>
      </c>
      <c r="M5" s="44">
        <v>70.75</v>
      </c>
      <c r="N5" s="44">
        <v>63.2</v>
      </c>
      <c r="O5" s="44">
        <v>60</v>
      </c>
      <c r="P5" s="44">
        <v>74.9</v>
      </c>
      <c r="Q5" s="45">
        <v>66.85714285714286</v>
      </c>
      <c r="R5" s="45">
        <v>67.5</v>
      </c>
      <c r="S5" s="44">
        <v>74</v>
      </c>
      <c r="T5" s="44">
        <v>63</v>
      </c>
      <c r="U5" s="46">
        <v>68</v>
      </c>
      <c r="V5" s="10">
        <v>96</v>
      </c>
    </row>
    <row r="6" spans="1:22" ht="14.25">
      <c r="A6" s="2" t="s">
        <v>34</v>
      </c>
      <c r="B6" s="3" t="s">
        <v>35</v>
      </c>
      <c r="C6" s="18">
        <v>69</v>
      </c>
      <c r="D6" s="19">
        <v>64</v>
      </c>
      <c r="E6" s="19">
        <v>69.75</v>
      </c>
      <c r="F6" s="19">
        <v>71.33333333333334</v>
      </c>
      <c r="G6" s="19">
        <v>60</v>
      </c>
      <c r="H6">
        <v>62.5</v>
      </c>
      <c r="I6" s="19">
        <v>77.125</v>
      </c>
      <c r="J6" s="19">
        <v>75</v>
      </c>
      <c r="K6" s="19">
        <v>74.75</v>
      </c>
      <c r="L6" s="37">
        <v>68.44444444444444</v>
      </c>
      <c r="M6" s="44">
        <v>70.6</v>
      </c>
      <c r="N6" s="44">
        <v>66.4</v>
      </c>
      <c r="O6" s="44">
        <v>60</v>
      </c>
      <c r="P6" s="44">
        <v>60</v>
      </c>
      <c r="Q6" s="45">
        <v>60</v>
      </c>
      <c r="R6" s="45">
        <v>60</v>
      </c>
      <c r="S6" s="44">
        <v>75</v>
      </c>
      <c r="T6" s="44">
        <v>67</v>
      </c>
      <c r="U6" s="46">
        <v>76</v>
      </c>
      <c r="V6" s="10">
        <v>94</v>
      </c>
    </row>
    <row r="7" spans="1:22" ht="14.25">
      <c r="A7" s="3" t="s">
        <v>42</v>
      </c>
      <c r="B7" s="3" t="s">
        <v>43</v>
      </c>
      <c r="C7" s="18">
        <v>61</v>
      </c>
      <c r="D7" s="19">
        <v>70.5</v>
      </c>
      <c r="E7" s="19">
        <v>69.75</v>
      </c>
      <c r="F7" s="19">
        <v>66</v>
      </c>
      <c r="G7" s="19">
        <v>60</v>
      </c>
      <c r="H7">
        <v>68.5</v>
      </c>
      <c r="I7" s="19">
        <v>75.70833333333334</v>
      </c>
      <c r="J7" s="19">
        <v>74.14285714285714</v>
      </c>
      <c r="K7" s="19">
        <v>76.75</v>
      </c>
      <c r="L7" s="37">
        <v>67.23333333333333</v>
      </c>
      <c r="M7" s="44">
        <v>68.45</v>
      </c>
      <c r="N7" s="44">
        <v>63.2</v>
      </c>
      <c r="O7" s="44">
        <v>60</v>
      </c>
      <c r="P7" s="44">
        <v>77.4</v>
      </c>
      <c r="Q7" s="45">
        <v>68.28571428571428</v>
      </c>
      <c r="R7" s="45">
        <v>68.5</v>
      </c>
      <c r="S7" s="44">
        <v>67</v>
      </c>
      <c r="T7" s="44">
        <v>60</v>
      </c>
      <c r="U7" s="46">
        <v>68</v>
      </c>
      <c r="V7" s="10">
        <v>92</v>
      </c>
    </row>
    <row r="8" spans="1:22" ht="14.25">
      <c r="A8" s="2" t="s">
        <v>50</v>
      </c>
      <c r="B8" s="3" t="s">
        <v>51</v>
      </c>
      <c r="C8" s="18">
        <v>66</v>
      </c>
      <c r="D8" s="19">
        <v>69.5</v>
      </c>
      <c r="E8" s="19">
        <v>72</v>
      </c>
      <c r="F8" s="19">
        <v>68.16666666666666</v>
      </c>
      <c r="G8" s="19">
        <v>60</v>
      </c>
      <c r="H8">
        <v>68</v>
      </c>
      <c r="I8" s="19">
        <v>75.66666666666666</v>
      </c>
      <c r="J8" s="19">
        <v>85</v>
      </c>
      <c r="K8" s="19">
        <v>64.66666666666666</v>
      </c>
      <c r="L8" s="37">
        <v>67.24444444444444</v>
      </c>
      <c r="M8" s="44">
        <v>67.9</v>
      </c>
      <c r="N8" s="44">
        <v>64</v>
      </c>
      <c r="O8" s="44">
        <v>60</v>
      </c>
      <c r="P8" s="44">
        <v>74.2</v>
      </c>
      <c r="Q8" s="45">
        <v>67.14285714285714</v>
      </c>
      <c r="R8" s="45">
        <v>63.25</v>
      </c>
      <c r="S8" s="44">
        <v>71</v>
      </c>
      <c r="T8" s="44">
        <v>64</v>
      </c>
      <c r="U8" s="46">
        <v>78</v>
      </c>
      <c r="V8" s="10">
        <v>98</v>
      </c>
    </row>
    <row r="9" spans="1:22" ht="14.25">
      <c r="A9" s="3" t="s">
        <v>58</v>
      </c>
      <c r="B9" s="3" t="s">
        <v>59</v>
      </c>
      <c r="C9" s="18">
        <v>69</v>
      </c>
      <c r="D9" s="19">
        <v>62.5</v>
      </c>
      <c r="E9" s="19">
        <v>69.75</v>
      </c>
      <c r="F9" s="19">
        <v>66.66666666666666</v>
      </c>
      <c r="G9" s="19">
        <v>60</v>
      </c>
      <c r="H9">
        <v>69.5</v>
      </c>
      <c r="I9" s="19">
        <v>74.91666666666666</v>
      </c>
      <c r="J9" s="19">
        <v>75.85714285714286</v>
      </c>
      <c r="K9" s="19">
        <v>70.75</v>
      </c>
      <c r="L9" s="37">
        <v>68.48888888888888</v>
      </c>
      <c r="M9" s="44">
        <v>70.85</v>
      </c>
      <c r="N9" s="44">
        <v>64.8</v>
      </c>
      <c r="O9" s="44">
        <v>63</v>
      </c>
      <c r="P9" s="44">
        <v>75.1</v>
      </c>
      <c r="Q9" s="45">
        <v>63.714285714285715</v>
      </c>
      <c r="R9" s="45">
        <v>68</v>
      </c>
      <c r="S9" s="44">
        <v>71.5</v>
      </c>
      <c r="T9" s="44">
        <v>66</v>
      </c>
      <c r="U9" s="46">
        <v>77</v>
      </c>
      <c r="V9" s="10">
        <v>99</v>
      </c>
    </row>
    <row r="10" spans="1:22" ht="14.25">
      <c r="A10" s="2" t="s">
        <v>66</v>
      </c>
      <c r="B10" s="3" t="s">
        <v>67</v>
      </c>
      <c r="C10" s="18">
        <v>71</v>
      </c>
      <c r="D10" s="19">
        <v>70.5</v>
      </c>
      <c r="E10" s="19">
        <v>73.5</v>
      </c>
      <c r="F10" s="19">
        <v>71.16666666666666</v>
      </c>
      <c r="G10" s="19">
        <v>60</v>
      </c>
      <c r="H10">
        <v>85</v>
      </c>
      <c r="I10" s="19">
        <v>78.375</v>
      </c>
      <c r="J10" s="19">
        <v>73.85714285714286</v>
      </c>
      <c r="K10" s="19">
        <v>79.08333333333334</v>
      </c>
      <c r="L10" s="37">
        <v>69.75555555555556</v>
      </c>
      <c r="M10" s="44">
        <v>81.95</v>
      </c>
      <c r="N10" s="44">
        <v>76.4</v>
      </c>
      <c r="O10" s="44">
        <v>67</v>
      </c>
      <c r="P10" s="44">
        <v>94.1</v>
      </c>
      <c r="Q10" s="45">
        <v>86</v>
      </c>
      <c r="R10" s="45">
        <v>67</v>
      </c>
      <c r="S10" s="44">
        <v>74.1</v>
      </c>
      <c r="T10" s="44">
        <v>60</v>
      </c>
      <c r="U10" s="46">
        <v>74</v>
      </c>
      <c r="V10" s="10">
        <v>93</v>
      </c>
    </row>
    <row r="11" spans="1:22" ht="14.25">
      <c r="A11" s="3" t="s">
        <v>74</v>
      </c>
      <c r="B11" s="3" t="s">
        <v>75</v>
      </c>
      <c r="C11" s="18">
        <v>65</v>
      </c>
      <c r="D11" s="19">
        <v>69</v>
      </c>
      <c r="E11" s="19">
        <v>71.75</v>
      </c>
      <c r="F11" s="19">
        <v>73.66666666666666</v>
      </c>
      <c r="G11" s="19">
        <v>60</v>
      </c>
      <c r="H11">
        <v>68.5</v>
      </c>
      <c r="I11" s="19">
        <v>78.125</v>
      </c>
      <c r="J11" s="19">
        <v>73.57142857142857</v>
      </c>
      <c r="K11" s="19">
        <v>76.25</v>
      </c>
      <c r="L11" s="37">
        <v>67.48888888888888</v>
      </c>
      <c r="M11" s="44">
        <v>70.55</v>
      </c>
      <c r="N11" s="44">
        <v>64</v>
      </c>
      <c r="O11" s="44">
        <v>60</v>
      </c>
      <c r="P11" s="44">
        <v>72.1</v>
      </c>
      <c r="Q11" s="45">
        <v>74.57142857142857</v>
      </c>
      <c r="R11" s="45">
        <v>62.75</v>
      </c>
      <c r="S11" s="44">
        <v>72.5</v>
      </c>
      <c r="T11" s="44">
        <v>71.5</v>
      </c>
      <c r="U11" s="46">
        <v>82</v>
      </c>
      <c r="V11" s="10">
        <v>97</v>
      </c>
    </row>
    <row r="12" spans="1:22" ht="14.25">
      <c r="A12" s="2" t="s">
        <v>82</v>
      </c>
      <c r="B12" s="3" t="s">
        <v>83</v>
      </c>
      <c r="C12" s="18">
        <v>72</v>
      </c>
      <c r="D12" s="19">
        <v>63.5</v>
      </c>
      <c r="E12" s="19">
        <v>71.25</v>
      </c>
      <c r="F12" s="19">
        <v>82.33333333333334</v>
      </c>
      <c r="G12" s="19">
        <v>60</v>
      </c>
      <c r="H12">
        <v>78.5</v>
      </c>
      <c r="I12" s="19">
        <v>78.375</v>
      </c>
      <c r="J12" s="19">
        <v>74.14285714285714</v>
      </c>
      <c r="K12" s="19">
        <v>77.16666666666666</v>
      </c>
      <c r="L12" s="37">
        <v>69.5</v>
      </c>
      <c r="M12" s="44">
        <v>71.35</v>
      </c>
      <c r="N12" s="44">
        <v>64</v>
      </c>
      <c r="O12" s="44">
        <v>60</v>
      </c>
      <c r="P12" s="44">
        <v>73.6</v>
      </c>
      <c r="Q12" s="45">
        <v>71.14285714285714</v>
      </c>
      <c r="R12" s="45">
        <v>67.75</v>
      </c>
      <c r="S12" s="44">
        <v>73.5</v>
      </c>
      <c r="T12" s="44">
        <v>70</v>
      </c>
      <c r="U12" s="46">
        <v>76</v>
      </c>
      <c r="V12" s="10">
        <v>97</v>
      </c>
    </row>
    <row r="13" spans="1:22" ht="14.25">
      <c r="A13" s="3" t="s">
        <v>90</v>
      </c>
      <c r="B13" s="3" t="s">
        <v>91</v>
      </c>
      <c r="C13" s="18">
        <v>66</v>
      </c>
      <c r="D13" s="19">
        <v>71.5</v>
      </c>
      <c r="E13" s="19">
        <v>75.25</v>
      </c>
      <c r="F13" s="19">
        <v>78.16666666666666</v>
      </c>
      <c r="G13" s="19">
        <v>67</v>
      </c>
      <c r="H13">
        <v>80</v>
      </c>
      <c r="I13" s="19">
        <v>78.5</v>
      </c>
      <c r="J13" s="19">
        <v>77</v>
      </c>
      <c r="K13" s="19">
        <v>77.16666666666666</v>
      </c>
      <c r="L13" s="37">
        <v>68.18888888888888</v>
      </c>
      <c r="M13" s="44">
        <v>71.35</v>
      </c>
      <c r="N13" s="44">
        <v>64</v>
      </c>
      <c r="O13" s="44">
        <v>63</v>
      </c>
      <c r="P13" s="44">
        <v>74.9</v>
      </c>
      <c r="Q13" s="45">
        <v>68.28571428571428</v>
      </c>
      <c r="R13" s="45">
        <v>66.75</v>
      </c>
      <c r="S13" s="44">
        <v>75</v>
      </c>
      <c r="T13" s="44">
        <v>63.5</v>
      </c>
      <c r="U13" s="46">
        <v>78</v>
      </c>
      <c r="V13" s="10">
        <v>98</v>
      </c>
    </row>
    <row r="14" spans="1:22" ht="14.25">
      <c r="A14" s="2" t="s">
        <v>98</v>
      </c>
      <c r="B14" s="3" t="s">
        <v>99</v>
      </c>
      <c r="C14" s="18">
        <v>73</v>
      </c>
      <c r="D14" s="19">
        <v>71.5</v>
      </c>
      <c r="E14" s="19">
        <v>73.5</v>
      </c>
      <c r="F14" s="19">
        <v>73.16666666666666</v>
      </c>
      <c r="G14" s="19">
        <v>73</v>
      </c>
      <c r="H14">
        <v>81.5</v>
      </c>
      <c r="I14" s="19">
        <v>80.45833333333334</v>
      </c>
      <c r="J14" s="19">
        <v>74.28571428571429</v>
      </c>
      <c r="K14" s="19">
        <v>87.75</v>
      </c>
      <c r="L14" s="37">
        <v>78.08888888888889</v>
      </c>
      <c r="M14" s="44">
        <v>76.8</v>
      </c>
      <c r="N14" s="44">
        <v>71.6</v>
      </c>
      <c r="O14" s="44">
        <v>63</v>
      </c>
      <c r="P14" s="44">
        <v>80.4</v>
      </c>
      <c r="Q14" s="45">
        <v>73.57142857142857</v>
      </c>
      <c r="R14" s="45">
        <v>73</v>
      </c>
      <c r="S14" s="44">
        <v>73.5</v>
      </c>
      <c r="T14" s="44">
        <v>61</v>
      </c>
      <c r="U14" s="46">
        <v>65</v>
      </c>
      <c r="V14" s="10">
        <v>97</v>
      </c>
    </row>
    <row r="15" spans="1:22" ht="14.25">
      <c r="A15" s="3" t="s">
        <v>106</v>
      </c>
      <c r="B15" s="3" t="s">
        <v>107</v>
      </c>
      <c r="C15" s="18">
        <v>68</v>
      </c>
      <c r="D15" s="19">
        <v>71</v>
      </c>
      <c r="E15" s="19">
        <v>75</v>
      </c>
      <c r="F15" s="19">
        <v>70.33333333333334</v>
      </c>
      <c r="G15" s="19">
        <v>76</v>
      </c>
      <c r="H15">
        <v>80</v>
      </c>
      <c r="I15" s="19">
        <v>78.375</v>
      </c>
      <c r="J15" s="19">
        <v>82.71428571428572</v>
      </c>
      <c r="K15" s="19">
        <v>87.66666666666666</v>
      </c>
      <c r="L15" s="37">
        <v>78.94444444444444</v>
      </c>
      <c r="M15" s="44">
        <v>67.8</v>
      </c>
      <c r="N15" s="44">
        <v>74</v>
      </c>
      <c r="O15" s="44">
        <v>78</v>
      </c>
      <c r="P15" s="44">
        <v>86.2</v>
      </c>
      <c r="Q15" s="45">
        <v>70</v>
      </c>
      <c r="R15" s="45">
        <v>78.25</v>
      </c>
      <c r="S15" s="44">
        <v>73</v>
      </c>
      <c r="T15" s="44">
        <v>74.5</v>
      </c>
      <c r="U15" s="46">
        <v>75</v>
      </c>
      <c r="V15" s="10">
        <v>97</v>
      </c>
    </row>
    <row r="16" spans="1:22" ht="14.25">
      <c r="A16" s="2" t="s">
        <v>114</v>
      </c>
      <c r="B16" s="3" t="s">
        <v>115</v>
      </c>
      <c r="C16" s="18">
        <v>72</v>
      </c>
      <c r="D16" s="19">
        <v>64</v>
      </c>
      <c r="E16" s="19">
        <v>74.25</v>
      </c>
      <c r="F16" s="19">
        <v>68.66666666666666</v>
      </c>
      <c r="G16" s="19">
        <v>62</v>
      </c>
      <c r="H16">
        <v>71</v>
      </c>
      <c r="I16" s="19">
        <v>88.75</v>
      </c>
      <c r="J16" s="19">
        <v>70.57142857142857</v>
      </c>
      <c r="K16" s="19">
        <v>77.75</v>
      </c>
      <c r="L16" s="37">
        <v>69.85555555555555</v>
      </c>
      <c r="M16" s="44">
        <v>71.6</v>
      </c>
      <c r="N16" s="44">
        <v>74.8</v>
      </c>
      <c r="O16" s="44">
        <v>65</v>
      </c>
      <c r="P16" s="44">
        <v>75.9</v>
      </c>
      <c r="Q16" s="45">
        <v>70</v>
      </c>
      <c r="R16" s="45">
        <v>79</v>
      </c>
      <c r="S16" s="44">
        <v>72.4</v>
      </c>
      <c r="T16" s="44">
        <v>61</v>
      </c>
      <c r="U16" s="46">
        <v>69</v>
      </c>
      <c r="V16" s="10">
        <v>98</v>
      </c>
    </row>
    <row r="17" spans="1:22" ht="14.25">
      <c r="A17" s="3" t="s">
        <v>122</v>
      </c>
      <c r="B17" s="3" t="s">
        <v>123</v>
      </c>
      <c r="C17" s="18">
        <v>69</v>
      </c>
      <c r="D17" s="19">
        <v>60.5</v>
      </c>
      <c r="E17" s="19">
        <v>73</v>
      </c>
      <c r="F17" s="19">
        <v>70.5</v>
      </c>
      <c r="G17" s="19">
        <v>60</v>
      </c>
      <c r="H17">
        <v>70</v>
      </c>
      <c r="I17" s="19">
        <v>78.375</v>
      </c>
      <c r="J17" s="19">
        <v>71.42857142857143</v>
      </c>
      <c r="K17" s="19">
        <v>79.16666666666666</v>
      </c>
      <c r="L17" s="37">
        <v>68.18888888888888</v>
      </c>
      <c r="M17" s="44">
        <v>71.9</v>
      </c>
      <c r="N17" s="44">
        <v>65.60000000000001</v>
      </c>
      <c r="O17" s="44">
        <v>60</v>
      </c>
      <c r="P17" s="44">
        <v>74.9</v>
      </c>
      <c r="Q17" s="45">
        <v>71.71428571428572</v>
      </c>
      <c r="R17" s="45">
        <v>63.75</v>
      </c>
      <c r="S17" s="44">
        <v>72.5</v>
      </c>
      <c r="T17" s="44">
        <v>69</v>
      </c>
      <c r="U17" s="46">
        <v>72</v>
      </c>
      <c r="V17" s="10">
        <v>98</v>
      </c>
    </row>
    <row r="18" spans="1:22" ht="14.25">
      <c r="A18" s="2" t="s">
        <v>130</v>
      </c>
      <c r="B18" s="3" t="s">
        <v>131</v>
      </c>
      <c r="C18" s="18">
        <v>68</v>
      </c>
      <c r="D18" s="19">
        <v>75</v>
      </c>
      <c r="E18" s="19">
        <v>73.5</v>
      </c>
      <c r="F18" s="19">
        <v>68.66666666666666</v>
      </c>
      <c r="G18" s="19">
        <v>63</v>
      </c>
      <c r="H18">
        <v>70</v>
      </c>
      <c r="I18" s="19">
        <v>78.375</v>
      </c>
      <c r="J18" s="19">
        <v>72.71428571428571</v>
      </c>
      <c r="K18" s="19">
        <v>77.16666666666666</v>
      </c>
      <c r="L18" s="37">
        <v>70.05555555555556</v>
      </c>
      <c r="M18" s="44">
        <v>70.25</v>
      </c>
      <c r="N18" s="44">
        <v>66.4</v>
      </c>
      <c r="O18" s="44">
        <v>61</v>
      </c>
      <c r="P18" s="44">
        <v>72.4</v>
      </c>
      <c r="Q18" s="45">
        <v>68.28571428571428</v>
      </c>
      <c r="R18" s="45">
        <v>60.5</v>
      </c>
      <c r="S18" s="44">
        <v>73.5</v>
      </c>
      <c r="T18" s="44">
        <v>62</v>
      </c>
      <c r="U18" s="46">
        <v>80</v>
      </c>
      <c r="V18" s="10">
        <v>98</v>
      </c>
    </row>
    <row r="19" spans="1:22" ht="14.25">
      <c r="A19" s="3" t="s">
        <v>138</v>
      </c>
      <c r="B19" s="3" t="s">
        <v>139</v>
      </c>
      <c r="C19" s="18">
        <v>67</v>
      </c>
      <c r="D19" s="19">
        <v>69.5</v>
      </c>
      <c r="E19" s="19">
        <v>71.75</v>
      </c>
      <c r="F19" s="19">
        <v>74.5</v>
      </c>
      <c r="G19" s="19">
        <v>60</v>
      </c>
      <c r="H19">
        <v>70.5</v>
      </c>
      <c r="I19" s="19">
        <v>88.625</v>
      </c>
      <c r="J19" s="19">
        <v>85.85714285714286</v>
      </c>
      <c r="K19" s="19">
        <v>77.75</v>
      </c>
      <c r="L19" s="37">
        <v>68.74444444444444</v>
      </c>
      <c r="M19" s="44">
        <v>71.35</v>
      </c>
      <c r="N19" s="44">
        <v>64.8</v>
      </c>
      <c r="O19" s="44">
        <v>62</v>
      </c>
      <c r="P19" s="44">
        <v>76</v>
      </c>
      <c r="Q19" s="45">
        <v>68.28571428571428</v>
      </c>
      <c r="R19" s="45">
        <v>74.75</v>
      </c>
      <c r="S19" s="44">
        <v>73</v>
      </c>
      <c r="T19" s="44">
        <v>66</v>
      </c>
      <c r="U19" s="46">
        <v>69</v>
      </c>
      <c r="V19" s="10">
        <v>97</v>
      </c>
    </row>
    <row r="20" spans="1:22" ht="14.25">
      <c r="A20" s="2" t="s">
        <v>146</v>
      </c>
      <c r="B20" s="3" t="s">
        <v>147</v>
      </c>
      <c r="C20" s="18">
        <v>69</v>
      </c>
      <c r="D20" s="19">
        <v>70</v>
      </c>
      <c r="E20" s="19">
        <v>73</v>
      </c>
      <c r="F20" s="19">
        <v>69.33333333333334</v>
      </c>
      <c r="G20" s="19">
        <v>75</v>
      </c>
      <c r="H20">
        <v>75.5</v>
      </c>
      <c r="I20" s="19">
        <v>78</v>
      </c>
      <c r="J20" s="19">
        <v>81.42857142857143</v>
      </c>
      <c r="K20" s="19">
        <v>88.16666666666666</v>
      </c>
      <c r="L20" s="37">
        <v>78.84444444444443</v>
      </c>
      <c r="M20" s="44">
        <v>79.85</v>
      </c>
      <c r="N20" s="44">
        <v>74</v>
      </c>
      <c r="O20" s="44">
        <v>74</v>
      </c>
      <c r="P20" s="44">
        <v>74.7</v>
      </c>
      <c r="Q20" s="45">
        <v>73.28571428571428</v>
      </c>
      <c r="R20" s="45">
        <v>87.25</v>
      </c>
      <c r="S20" s="44">
        <v>71</v>
      </c>
      <c r="T20" s="44">
        <v>72</v>
      </c>
      <c r="U20" s="46">
        <v>73</v>
      </c>
      <c r="V20" s="10">
        <v>99</v>
      </c>
    </row>
    <row r="21" spans="1:22" ht="14.25">
      <c r="A21" s="3" t="s">
        <v>154</v>
      </c>
      <c r="B21" s="3" t="s">
        <v>155</v>
      </c>
      <c r="C21" s="18">
        <v>71</v>
      </c>
      <c r="D21" s="19">
        <v>68.5</v>
      </c>
      <c r="E21" s="19">
        <v>67</v>
      </c>
      <c r="F21" s="19">
        <v>67</v>
      </c>
      <c r="G21" s="19">
        <v>62</v>
      </c>
      <c r="H21">
        <v>78.5</v>
      </c>
      <c r="I21" s="19">
        <v>77.16666666666666</v>
      </c>
      <c r="J21" s="19">
        <v>73.28571428571429</v>
      </c>
      <c r="K21" s="19">
        <v>74.16666666666666</v>
      </c>
      <c r="L21" s="37">
        <v>65.58888888888889</v>
      </c>
      <c r="M21" s="44">
        <v>71.7</v>
      </c>
      <c r="N21" s="44">
        <v>64</v>
      </c>
      <c r="O21" s="44">
        <v>60</v>
      </c>
      <c r="P21" s="44">
        <v>77.6</v>
      </c>
      <c r="Q21" s="45">
        <v>65.14285714285714</v>
      </c>
      <c r="R21" s="45">
        <v>61.75</v>
      </c>
      <c r="S21" s="44">
        <v>70.4</v>
      </c>
      <c r="T21" s="44">
        <v>60</v>
      </c>
      <c r="U21" s="46">
        <v>74</v>
      </c>
      <c r="V21" s="10">
        <v>98</v>
      </c>
    </row>
    <row r="22" spans="1:22" ht="14.25">
      <c r="A22" s="2" t="s">
        <v>162</v>
      </c>
      <c r="B22" s="3" t="s">
        <v>163</v>
      </c>
      <c r="C22" s="18">
        <v>66</v>
      </c>
      <c r="D22" s="19">
        <v>76</v>
      </c>
      <c r="E22" s="19">
        <v>73.75</v>
      </c>
      <c r="F22" s="19">
        <v>67.83333333333334</v>
      </c>
      <c r="G22" s="19">
        <v>60</v>
      </c>
      <c r="H22">
        <v>67</v>
      </c>
      <c r="I22" s="19">
        <v>78.25</v>
      </c>
      <c r="J22" s="19">
        <v>75</v>
      </c>
      <c r="K22" s="19">
        <v>78.58333333333334</v>
      </c>
      <c r="L22" s="37">
        <v>68.94444444444444</v>
      </c>
      <c r="M22" s="44">
        <v>71.4</v>
      </c>
      <c r="N22" s="44">
        <v>61.6</v>
      </c>
      <c r="O22" s="44">
        <v>60</v>
      </c>
      <c r="P22" s="44">
        <v>73.4</v>
      </c>
      <c r="Q22" s="45">
        <v>71</v>
      </c>
      <c r="R22" s="45">
        <v>63.25</v>
      </c>
      <c r="S22" s="44">
        <v>71.5</v>
      </c>
      <c r="T22" s="44">
        <v>63</v>
      </c>
      <c r="U22" s="46">
        <v>69</v>
      </c>
      <c r="V22" s="10">
        <v>95</v>
      </c>
    </row>
    <row r="23" spans="1:22" ht="14.25">
      <c r="A23" s="3" t="s">
        <v>170</v>
      </c>
      <c r="B23" s="3" t="s">
        <v>171</v>
      </c>
      <c r="C23" s="18">
        <v>68</v>
      </c>
      <c r="D23" s="19">
        <v>68.5</v>
      </c>
      <c r="E23" s="19">
        <v>71.25</v>
      </c>
      <c r="F23" s="19">
        <v>80.16666666666666</v>
      </c>
      <c r="G23" s="19">
        <v>60</v>
      </c>
      <c r="H23">
        <v>91.5</v>
      </c>
      <c r="I23" s="19">
        <v>77.16666666666666</v>
      </c>
      <c r="J23" s="19">
        <v>74.57142857142857</v>
      </c>
      <c r="K23" s="19">
        <v>78.66666666666666</v>
      </c>
      <c r="L23" s="37">
        <v>79.75555555555556</v>
      </c>
      <c r="M23" s="44">
        <v>71.6</v>
      </c>
      <c r="N23" s="44">
        <v>64</v>
      </c>
      <c r="O23" s="44">
        <v>60</v>
      </c>
      <c r="P23" s="44">
        <v>74.9</v>
      </c>
      <c r="Q23" s="45">
        <v>69.42857142857143</v>
      </c>
      <c r="R23" s="45">
        <v>65.25</v>
      </c>
      <c r="S23" s="44">
        <v>73.4</v>
      </c>
      <c r="T23" s="44">
        <v>62.5</v>
      </c>
      <c r="U23" s="46">
        <v>75</v>
      </c>
      <c r="V23" s="10">
        <v>99</v>
      </c>
    </row>
    <row r="24" spans="1:22" ht="14.25">
      <c r="A24" s="3" t="s">
        <v>178</v>
      </c>
      <c r="B24" s="3" t="s">
        <v>179</v>
      </c>
      <c r="C24" s="18">
        <v>64</v>
      </c>
      <c r="D24" s="19">
        <v>65.5</v>
      </c>
      <c r="E24" s="19">
        <v>71.5</v>
      </c>
      <c r="F24" s="19">
        <v>73.83333333333334</v>
      </c>
      <c r="G24" s="19">
        <v>60</v>
      </c>
      <c r="H24">
        <v>81.5</v>
      </c>
      <c r="I24" s="19">
        <v>88.5</v>
      </c>
      <c r="J24" s="19">
        <v>84.57142857142857</v>
      </c>
      <c r="K24" s="19">
        <v>85.66666666666666</v>
      </c>
      <c r="L24" s="37">
        <v>69.65555555555557</v>
      </c>
      <c r="M24" s="44">
        <v>70.75</v>
      </c>
      <c r="N24" s="44">
        <v>67.2</v>
      </c>
      <c r="O24" s="44">
        <v>61</v>
      </c>
      <c r="P24" s="44">
        <v>73</v>
      </c>
      <c r="Q24" s="45">
        <v>70.42857142857143</v>
      </c>
      <c r="R24" s="45">
        <v>65</v>
      </c>
      <c r="S24" s="44">
        <v>75</v>
      </c>
      <c r="T24" s="44">
        <v>61</v>
      </c>
      <c r="U24" s="46">
        <v>75</v>
      </c>
      <c r="V24" s="10">
        <v>94.5</v>
      </c>
    </row>
    <row r="25" spans="1:22" ht="14.25">
      <c r="A25" s="3" t="s">
        <v>186</v>
      </c>
      <c r="B25" s="3" t="s">
        <v>187</v>
      </c>
      <c r="C25" s="18">
        <v>69</v>
      </c>
      <c r="D25" s="19">
        <v>67</v>
      </c>
      <c r="E25" s="19">
        <v>71.75</v>
      </c>
      <c r="F25" s="19">
        <v>66.16666666666666</v>
      </c>
      <c r="G25" s="19">
        <v>60</v>
      </c>
      <c r="H25">
        <v>65</v>
      </c>
      <c r="I25" s="19">
        <v>76.29166666666666</v>
      </c>
      <c r="J25" s="19">
        <v>71.71428571428571</v>
      </c>
      <c r="K25" s="19">
        <v>78.58333333333334</v>
      </c>
      <c r="L25" s="37">
        <v>73.65555555555557</v>
      </c>
      <c r="M25" s="44">
        <v>71.35</v>
      </c>
      <c r="N25" s="44">
        <v>65.60000000000001</v>
      </c>
      <c r="O25" s="44">
        <v>60</v>
      </c>
      <c r="P25" s="44">
        <v>73.7</v>
      </c>
      <c r="Q25" s="45">
        <v>71.14285714285714</v>
      </c>
      <c r="R25" s="45">
        <v>63.5</v>
      </c>
      <c r="S25" s="44">
        <v>75.5</v>
      </c>
      <c r="T25" s="44">
        <v>61</v>
      </c>
      <c r="U25" s="46">
        <v>74</v>
      </c>
      <c r="V25" s="10">
        <v>95</v>
      </c>
    </row>
    <row r="26" spans="1:22" ht="14.25">
      <c r="A26" s="2" t="s">
        <v>194</v>
      </c>
      <c r="B26" s="3" t="s">
        <v>195</v>
      </c>
      <c r="C26" s="18">
        <v>73</v>
      </c>
      <c r="D26" s="19">
        <v>71</v>
      </c>
      <c r="E26" s="19">
        <v>73.5</v>
      </c>
      <c r="F26" s="19">
        <v>66.83333333333334</v>
      </c>
      <c r="G26" s="19">
        <v>60</v>
      </c>
      <c r="H26">
        <v>65.5</v>
      </c>
      <c r="I26" s="19">
        <v>76.5</v>
      </c>
      <c r="J26" s="19">
        <v>71.28571428571428</v>
      </c>
      <c r="K26" s="19">
        <v>75.5</v>
      </c>
      <c r="L26" s="37">
        <v>68.64444444444445</v>
      </c>
      <c r="M26" s="44">
        <v>71.35</v>
      </c>
      <c r="N26" s="44">
        <v>65.60000000000001</v>
      </c>
      <c r="O26" s="44">
        <v>60</v>
      </c>
      <c r="P26" s="44">
        <v>73.4</v>
      </c>
      <c r="Q26" s="45">
        <v>67.14285714285714</v>
      </c>
      <c r="R26" s="45">
        <v>61.75</v>
      </c>
      <c r="S26" s="44">
        <v>72.9</v>
      </c>
      <c r="T26" s="44">
        <v>60</v>
      </c>
      <c r="U26" s="46">
        <v>72</v>
      </c>
      <c r="V26" s="10">
        <v>97</v>
      </c>
    </row>
    <row r="27" spans="1:22" ht="14.25">
      <c r="A27" s="2" t="s">
        <v>4</v>
      </c>
      <c r="B27" s="3" t="s">
        <v>5</v>
      </c>
      <c r="C27" s="18">
        <v>66</v>
      </c>
      <c r="D27" s="19">
        <v>73</v>
      </c>
      <c r="E27" s="19">
        <v>75.25</v>
      </c>
      <c r="F27" s="19">
        <v>83</v>
      </c>
      <c r="G27" s="19">
        <v>60</v>
      </c>
      <c r="H27">
        <v>68.5</v>
      </c>
      <c r="I27" s="19">
        <v>76.20833333333334</v>
      </c>
      <c r="J27" s="19">
        <v>73.57142857142857</v>
      </c>
      <c r="K27" s="19">
        <v>78.08333333333334</v>
      </c>
      <c r="L27" s="37">
        <v>68.08888888888889</v>
      </c>
      <c r="M27" s="44">
        <v>69.15</v>
      </c>
      <c r="N27" s="44">
        <v>60</v>
      </c>
      <c r="O27" s="44">
        <v>60</v>
      </c>
      <c r="P27" s="44">
        <v>71.9</v>
      </c>
      <c r="Q27" s="45">
        <v>70.14285714285714</v>
      </c>
      <c r="R27" s="45">
        <v>65.25</v>
      </c>
      <c r="S27" s="44">
        <v>67.9</v>
      </c>
      <c r="T27" s="44">
        <v>65</v>
      </c>
      <c r="U27" s="46">
        <v>66</v>
      </c>
      <c r="V27" s="10">
        <v>98</v>
      </c>
    </row>
    <row r="28" spans="1:22" ht="14.25">
      <c r="A28" s="2" t="s">
        <v>12</v>
      </c>
      <c r="B28" s="3" t="s">
        <v>13</v>
      </c>
      <c r="C28" s="18">
        <v>73</v>
      </c>
      <c r="D28" s="19">
        <v>60</v>
      </c>
      <c r="E28" s="19">
        <v>71.75</v>
      </c>
      <c r="F28" s="19">
        <v>70.83333333333334</v>
      </c>
      <c r="G28" s="19">
        <v>60</v>
      </c>
      <c r="H28">
        <v>89.5</v>
      </c>
      <c r="I28" s="19">
        <v>78.04166666666666</v>
      </c>
      <c r="J28" s="19">
        <v>75</v>
      </c>
      <c r="K28" s="19">
        <v>77.16666666666666</v>
      </c>
      <c r="L28" s="37">
        <v>88.64444444444445</v>
      </c>
      <c r="M28" s="44">
        <v>78.5</v>
      </c>
      <c r="N28" s="44">
        <v>65.60000000000001</v>
      </c>
      <c r="O28" s="44">
        <v>60</v>
      </c>
      <c r="P28" s="44">
        <v>71.7</v>
      </c>
      <c r="Q28" s="45">
        <v>65.42857142857143</v>
      </c>
      <c r="R28" s="45">
        <v>74.5</v>
      </c>
      <c r="S28" s="44">
        <v>70.5</v>
      </c>
      <c r="T28" s="44">
        <v>60</v>
      </c>
      <c r="U28" s="46">
        <v>70</v>
      </c>
      <c r="V28" s="10">
        <v>99</v>
      </c>
    </row>
    <row r="29" spans="1:22" ht="14.25">
      <c r="A29" s="3" t="s">
        <v>20</v>
      </c>
      <c r="B29" s="3" t="s">
        <v>21</v>
      </c>
      <c r="C29" s="18">
        <v>70</v>
      </c>
      <c r="D29" s="19">
        <v>63</v>
      </c>
      <c r="E29" s="19">
        <v>68.25</v>
      </c>
      <c r="F29" s="19">
        <v>73.16666666666666</v>
      </c>
      <c r="G29" s="19">
        <v>60</v>
      </c>
      <c r="H29">
        <v>60</v>
      </c>
      <c r="I29" s="19">
        <v>72.125</v>
      </c>
      <c r="J29" s="19">
        <v>72.14285714285714</v>
      </c>
      <c r="K29" s="19">
        <v>67.91666666666666</v>
      </c>
      <c r="L29" s="37">
        <v>67.2</v>
      </c>
      <c r="M29" s="44">
        <v>67.8</v>
      </c>
      <c r="N29" s="44">
        <v>67.2</v>
      </c>
      <c r="O29" s="44">
        <v>60</v>
      </c>
      <c r="P29" s="44">
        <v>60.7</v>
      </c>
      <c r="Q29" s="45">
        <v>63.285714285714285</v>
      </c>
      <c r="R29" s="45">
        <v>72</v>
      </c>
      <c r="S29" s="44">
        <v>65.5</v>
      </c>
      <c r="T29" s="44">
        <v>60</v>
      </c>
      <c r="U29" s="46">
        <v>66</v>
      </c>
      <c r="V29" s="10">
        <v>99</v>
      </c>
    </row>
    <row r="30" spans="1:22" ht="14.25">
      <c r="A30" s="2" t="s">
        <v>28</v>
      </c>
      <c r="B30" s="3" t="s">
        <v>29</v>
      </c>
      <c r="C30" s="18">
        <v>61</v>
      </c>
      <c r="D30" s="19">
        <v>62.5</v>
      </c>
      <c r="E30" s="19">
        <v>67.5</v>
      </c>
      <c r="F30" s="19">
        <v>69.16666666666666</v>
      </c>
      <c r="G30" s="19">
        <v>60</v>
      </c>
      <c r="H30">
        <v>68.5</v>
      </c>
      <c r="I30" s="19">
        <v>77.5</v>
      </c>
      <c r="J30" s="19">
        <v>72.85714285714286</v>
      </c>
      <c r="K30" s="19">
        <v>78.58333333333334</v>
      </c>
      <c r="L30" s="37">
        <v>68.94444444444444</v>
      </c>
      <c r="M30" s="44">
        <v>69.5</v>
      </c>
      <c r="N30" s="44">
        <v>64</v>
      </c>
      <c r="O30" s="44">
        <v>60</v>
      </c>
      <c r="P30" s="44">
        <v>68.6</v>
      </c>
      <c r="Q30" s="45">
        <v>66.14285714285714</v>
      </c>
      <c r="R30" s="45">
        <v>66.25</v>
      </c>
      <c r="S30" s="44">
        <v>63.5</v>
      </c>
      <c r="T30" s="44">
        <v>60</v>
      </c>
      <c r="U30" s="46">
        <v>69</v>
      </c>
      <c r="V30" s="10">
        <v>98</v>
      </c>
    </row>
    <row r="31" spans="1:22" ht="14.25">
      <c r="A31" s="3" t="s">
        <v>36</v>
      </c>
      <c r="B31" s="3" t="s">
        <v>37</v>
      </c>
      <c r="C31" s="18">
        <v>68</v>
      </c>
      <c r="D31" s="19">
        <v>69.5</v>
      </c>
      <c r="E31" s="19">
        <v>75.25</v>
      </c>
      <c r="F31" s="19">
        <v>70</v>
      </c>
      <c r="G31" s="19">
        <v>68</v>
      </c>
      <c r="H31">
        <v>69</v>
      </c>
      <c r="I31" s="19">
        <v>78.25</v>
      </c>
      <c r="J31" s="19">
        <v>74.57142857142857</v>
      </c>
      <c r="K31" s="19">
        <v>75.25</v>
      </c>
      <c r="L31" s="37">
        <v>68.08888888888889</v>
      </c>
      <c r="M31" s="44">
        <v>71.9</v>
      </c>
      <c r="N31" s="44">
        <v>63.2</v>
      </c>
      <c r="O31" s="44">
        <v>64</v>
      </c>
      <c r="P31" s="44">
        <v>72.9</v>
      </c>
      <c r="Q31" s="45">
        <v>74.14285714285714</v>
      </c>
      <c r="R31" s="45">
        <v>65.5</v>
      </c>
      <c r="S31" s="44">
        <v>75</v>
      </c>
      <c r="T31" s="44">
        <v>60</v>
      </c>
      <c r="U31" s="46">
        <v>79</v>
      </c>
      <c r="V31" s="10">
        <v>88</v>
      </c>
    </row>
    <row r="32" spans="1:22" ht="14.25">
      <c r="A32" s="2" t="s">
        <v>44</v>
      </c>
      <c r="B32" s="3" t="s">
        <v>45</v>
      </c>
      <c r="C32" s="18">
        <v>73</v>
      </c>
      <c r="D32" s="19">
        <v>68.5</v>
      </c>
      <c r="E32" s="19">
        <v>69.75</v>
      </c>
      <c r="F32" s="19">
        <v>68.66666666666666</v>
      </c>
      <c r="G32" s="19">
        <v>60</v>
      </c>
      <c r="H32">
        <v>65.5</v>
      </c>
      <c r="I32" s="19">
        <v>77.29166666666666</v>
      </c>
      <c r="J32" s="19">
        <v>74.57142857142857</v>
      </c>
      <c r="K32" s="19">
        <v>66.75</v>
      </c>
      <c r="L32" s="37">
        <v>68.84444444444443</v>
      </c>
      <c r="M32" s="44">
        <v>66.6</v>
      </c>
      <c r="N32" s="44">
        <v>60.800000000000004</v>
      </c>
      <c r="O32" s="44">
        <v>60</v>
      </c>
      <c r="P32" s="44">
        <v>71.4</v>
      </c>
      <c r="Q32" s="45">
        <v>67.57142857142857</v>
      </c>
      <c r="R32" s="45">
        <v>66</v>
      </c>
      <c r="S32" s="44">
        <v>76</v>
      </c>
      <c r="T32" s="44">
        <v>62.5</v>
      </c>
      <c r="U32" s="46">
        <v>82</v>
      </c>
      <c r="V32" s="10">
        <v>97</v>
      </c>
    </row>
    <row r="33" spans="1:22" ht="14.25">
      <c r="A33" s="3" t="s">
        <v>52</v>
      </c>
      <c r="B33" s="3" t="s">
        <v>53</v>
      </c>
      <c r="C33" s="18">
        <v>68</v>
      </c>
      <c r="D33" s="19">
        <v>74.5</v>
      </c>
      <c r="E33" s="19">
        <v>73.5</v>
      </c>
      <c r="F33" s="19">
        <v>69.5</v>
      </c>
      <c r="G33" s="19">
        <v>60</v>
      </c>
      <c r="H33">
        <v>68.5</v>
      </c>
      <c r="I33" s="19">
        <v>78.5</v>
      </c>
      <c r="J33" s="19">
        <v>75.14285714285714</v>
      </c>
      <c r="K33" s="19">
        <v>76.58333333333334</v>
      </c>
      <c r="L33" s="37">
        <v>67.73333333333333</v>
      </c>
      <c r="M33" s="44">
        <v>71.9</v>
      </c>
      <c r="N33" s="44">
        <v>63.2</v>
      </c>
      <c r="O33" s="44">
        <v>66</v>
      </c>
      <c r="P33" s="44">
        <v>73.30000000000001</v>
      </c>
      <c r="Q33" s="45">
        <v>69.14285714285714</v>
      </c>
      <c r="R33" s="45">
        <v>69.5</v>
      </c>
      <c r="S33" s="44">
        <v>71</v>
      </c>
      <c r="T33" s="44">
        <v>61.5</v>
      </c>
      <c r="U33" s="46">
        <v>79</v>
      </c>
      <c r="V33" s="10">
        <v>93</v>
      </c>
    </row>
    <row r="34" spans="1:22" ht="14.25">
      <c r="A34" s="2" t="s">
        <v>60</v>
      </c>
      <c r="B34" s="3" t="s">
        <v>61</v>
      </c>
      <c r="C34" s="18">
        <v>66</v>
      </c>
      <c r="D34" s="19">
        <v>71.5</v>
      </c>
      <c r="E34" s="19">
        <v>74.5</v>
      </c>
      <c r="F34" s="19">
        <v>71.16666666666666</v>
      </c>
      <c r="G34" s="19">
        <v>60</v>
      </c>
      <c r="H34">
        <v>68.5</v>
      </c>
      <c r="I34" s="19">
        <v>75.25</v>
      </c>
      <c r="J34" s="19">
        <v>74.85714285714286</v>
      </c>
      <c r="K34" s="19">
        <v>70.08333333333334</v>
      </c>
      <c r="L34" s="37">
        <v>68.28888888888889</v>
      </c>
      <c r="M34" s="44">
        <v>69.1</v>
      </c>
      <c r="N34" s="44">
        <v>62.400000000000006</v>
      </c>
      <c r="O34" s="44">
        <v>61</v>
      </c>
      <c r="P34" s="44">
        <v>71.5</v>
      </c>
      <c r="Q34" s="45">
        <v>73.57142857142857</v>
      </c>
      <c r="R34" s="45">
        <v>68.25</v>
      </c>
      <c r="S34" s="44">
        <v>70.5</v>
      </c>
      <c r="T34" s="44">
        <v>60</v>
      </c>
      <c r="U34" s="46">
        <v>82</v>
      </c>
      <c r="V34" s="10">
        <v>90</v>
      </c>
    </row>
    <row r="35" spans="1:22" ht="14.25">
      <c r="A35" s="3" t="s">
        <v>68</v>
      </c>
      <c r="B35" s="3" t="s">
        <v>69</v>
      </c>
      <c r="C35" s="18">
        <v>73</v>
      </c>
      <c r="D35" s="19">
        <v>63.5</v>
      </c>
      <c r="E35" s="19">
        <v>73.5</v>
      </c>
      <c r="F35" s="19">
        <v>82</v>
      </c>
      <c r="G35" s="19">
        <v>60</v>
      </c>
      <c r="H35">
        <v>68.5</v>
      </c>
      <c r="I35" s="19">
        <v>77.875</v>
      </c>
      <c r="J35" s="19">
        <v>75</v>
      </c>
      <c r="K35" s="19">
        <v>78.58333333333334</v>
      </c>
      <c r="L35" s="37">
        <v>69.65555555555557</v>
      </c>
      <c r="M35" s="44">
        <v>71.9</v>
      </c>
      <c r="N35" s="44">
        <v>63.2</v>
      </c>
      <c r="O35" s="44">
        <v>60</v>
      </c>
      <c r="P35" s="44">
        <v>74.6</v>
      </c>
      <c r="Q35" s="45">
        <v>71.71428571428572</v>
      </c>
      <c r="R35" s="45">
        <v>63.25</v>
      </c>
      <c r="S35" s="44">
        <v>72</v>
      </c>
      <c r="T35" s="44">
        <v>60.5</v>
      </c>
      <c r="U35" s="46">
        <v>78</v>
      </c>
      <c r="V35" s="10">
        <v>98</v>
      </c>
    </row>
    <row r="36" spans="1:22" ht="14.25">
      <c r="A36" s="2" t="s">
        <v>76</v>
      </c>
      <c r="B36" s="3" t="s">
        <v>77</v>
      </c>
      <c r="C36" s="18">
        <v>75</v>
      </c>
      <c r="D36" s="19">
        <v>61</v>
      </c>
      <c r="E36" s="19">
        <v>72.75</v>
      </c>
      <c r="F36" s="19">
        <v>67.5</v>
      </c>
      <c r="G36" s="19">
        <v>60</v>
      </c>
      <c r="H36">
        <v>69.5</v>
      </c>
      <c r="I36" s="19">
        <v>76.33333333333334</v>
      </c>
      <c r="J36" s="19">
        <v>75</v>
      </c>
      <c r="K36" s="19">
        <v>74.75</v>
      </c>
      <c r="L36" s="37">
        <v>68.9</v>
      </c>
      <c r="M36" s="44">
        <v>68.15</v>
      </c>
      <c r="N36" s="44">
        <v>63.2</v>
      </c>
      <c r="O36" s="44">
        <v>60</v>
      </c>
      <c r="P36" s="44">
        <v>72.6</v>
      </c>
      <c r="Q36" s="45">
        <v>69.57142857142857</v>
      </c>
      <c r="R36" s="45">
        <v>71.75</v>
      </c>
      <c r="S36" s="44">
        <v>74.5</v>
      </c>
      <c r="T36" s="44">
        <v>60</v>
      </c>
      <c r="U36" s="46">
        <v>68</v>
      </c>
      <c r="V36" s="10">
        <v>97</v>
      </c>
    </row>
    <row r="37" spans="1:22" ht="14.25">
      <c r="A37" s="3" t="s">
        <v>84</v>
      </c>
      <c r="B37" s="3" t="s">
        <v>85</v>
      </c>
      <c r="C37" s="18">
        <v>72</v>
      </c>
      <c r="D37" s="19">
        <v>67.5</v>
      </c>
      <c r="E37" s="19">
        <v>71.5</v>
      </c>
      <c r="F37" s="19">
        <v>74.66666666666666</v>
      </c>
      <c r="G37" s="19">
        <v>60</v>
      </c>
      <c r="H37">
        <v>83</v>
      </c>
      <c r="I37" s="19">
        <v>78.5</v>
      </c>
      <c r="J37" s="19">
        <v>76.28571428571428</v>
      </c>
      <c r="K37" s="19">
        <v>78.66666666666666</v>
      </c>
      <c r="L37" s="37">
        <v>68.08888888888889</v>
      </c>
      <c r="M37" s="44">
        <v>71.4</v>
      </c>
      <c r="N37" s="44">
        <v>67.2</v>
      </c>
      <c r="O37" s="44">
        <v>60</v>
      </c>
      <c r="P37" s="44">
        <v>74.2</v>
      </c>
      <c r="Q37" s="45">
        <v>71.71428571428572</v>
      </c>
      <c r="R37" s="45">
        <v>63.75</v>
      </c>
      <c r="S37" s="44">
        <v>72.5</v>
      </c>
      <c r="T37" s="44">
        <v>60</v>
      </c>
      <c r="U37" s="46">
        <v>82</v>
      </c>
      <c r="V37" s="10">
        <v>97</v>
      </c>
    </row>
    <row r="38" spans="1:22" ht="14.25">
      <c r="A38" s="2" t="s">
        <v>92</v>
      </c>
      <c r="B38" s="3" t="s">
        <v>93</v>
      </c>
      <c r="C38" s="18">
        <v>62</v>
      </c>
      <c r="D38" s="19">
        <v>72.5</v>
      </c>
      <c r="E38" s="19">
        <v>72.25</v>
      </c>
      <c r="F38" s="19">
        <v>77.5</v>
      </c>
      <c r="G38" s="19">
        <v>60</v>
      </c>
      <c r="H38">
        <v>90.5</v>
      </c>
      <c r="I38" s="19">
        <v>98.25</v>
      </c>
      <c r="J38" s="19">
        <v>94.57142857142857</v>
      </c>
      <c r="K38" s="19">
        <v>98.58333333333334</v>
      </c>
      <c r="L38" s="37">
        <v>88.84444444444443</v>
      </c>
      <c r="M38" s="44">
        <v>91.65</v>
      </c>
      <c r="N38" s="44">
        <v>80</v>
      </c>
      <c r="O38" s="44">
        <v>66</v>
      </c>
      <c r="P38" s="44">
        <v>76.4</v>
      </c>
      <c r="Q38" s="45">
        <v>68.85714285714286</v>
      </c>
      <c r="R38" s="45">
        <v>65</v>
      </c>
      <c r="S38" s="44">
        <v>72</v>
      </c>
      <c r="T38" s="44">
        <v>62</v>
      </c>
      <c r="U38" s="46">
        <v>60</v>
      </c>
      <c r="V38" s="10">
        <v>96</v>
      </c>
    </row>
    <row r="39" spans="1:22" ht="14.25">
      <c r="A39" s="3" t="s">
        <v>100</v>
      </c>
      <c r="B39" s="3" t="s">
        <v>101</v>
      </c>
      <c r="C39" s="18">
        <v>66</v>
      </c>
      <c r="D39" s="19">
        <v>68</v>
      </c>
      <c r="E39" s="19">
        <v>71.25</v>
      </c>
      <c r="F39" s="19">
        <v>74.66666666666666</v>
      </c>
      <c r="G39" s="19">
        <v>60</v>
      </c>
      <c r="H39">
        <v>68</v>
      </c>
      <c r="I39" s="19">
        <v>75.83333333333334</v>
      </c>
      <c r="J39" s="19">
        <v>67</v>
      </c>
      <c r="K39" s="19">
        <v>74.08333333333334</v>
      </c>
      <c r="L39" s="37">
        <v>67.08888888888889</v>
      </c>
      <c r="M39" s="44">
        <v>71.05</v>
      </c>
      <c r="N39" s="44">
        <v>64</v>
      </c>
      <c r="O39" s="44">
        <v>60</v>
      </c>
      <c r="P39" s="44">
        <v>74.7</v>
      </c>
      <c r="Q39" s="45">
        <v>66.85714285714286</v>
      </c>
      <c r="R39" s="45">
        <v>63.75</v>
      </c>
      <c r="S39" s="44">
        <v>73</v>
      </c>
      <c r="T39" s="44">
        <v>60</v>
      </c>
      <c r="U39" s="46">
        <v>67</v>
      </c>
      <c r="V39" s="10">
        <v>96</v>
      </c>
    </row>
    <row r="40" spans="1:22" ht="14.25">
      <c r="A40" s="2" t="s">
        <v>108</v>
      </c>
      <c r="B40" s="3" t="s">
        <v>109</v>
      </c>
      <c r="C40" s="18">
        <v>66</v>
      </c>
      <c r="D40" s="19">
        <v>72.5</v>
      </c>
      <c r="E40" s="19">
        <v>76.75</v>
      </c>
      <c r="F40" s="19">
        <v>70.33333333333334</v>
      </c>
      <c r="G40" s="19">
        <v>60</v>
      </c>
      <c r="H40">
        <v>70.5</v>
      </c>
      <c r="I40" s="19">
        <v>77.25</v>
      </c>
      <c r="J40" s="19">
        <v>69.57142857142857</v>
      </c>
      <c r="K40" s="19">
        <v>74.25</v>
      </c>
      <c r="L40" s="37">
        <v>66.37777777777778</v>
      </c>
      <c r="M40" s="44">
        <v>71.35</v>
      </c>
      <c r="N40" s="44">
        <v>65.60000000000001</v>
      </c>
      <c r="O40" s="44">
        <v>60</v>
      </c>
      <c r="P40" s="44">
        <v>70.4</v>
      </c>
      <c r="Q40" s="45">
        <v>66.14285714285714</v>
      </c>
      <c r="R40" s="45">
        <v>63.25</v>
      </c>
      <c r="S40" s="44">
        <v>69.4</v>
      </c>
      <c r="T40" s="44">
        <v>60</v>
      </c>
      <c r="U40" s="46">
        <v>73</v>
      </c>
      <c r="V40" s="10">
        <v>97</v>
      </c>
    </row>
    <row r="41" spans="1:22" ht="14.25">
      <c r="A41" s="3" t="s">
        <v>116</v>
      </c>
      <c r="B41" s="3" t="s">
        <v>117</v>
      </c>
      <c r="C41" s="18">
        <v>70</v>
      </c>
      <c r="D41" s="19">
        <v>65.5</v>
      </c>
      <c r="E41" s="19">
        <v>71.75</v>
      </c>
      <c r="F41" s="19">
        <v>65.16666666666666</v>
      </c>
      <c r="G41" s="19">
        <v>60</v>
      </c>
      <c r="H41">
        <v>65.5</v>
      </c>
      <c r="I41" s="19">
        <v>60</v>
      </c>
      <c r="J41" s="19">
        <v>70.85714285714286</v>
      </c>
      <c r="K41" s="19">
        <v>73.75</v>
      </c>
      <c r="L41" s="37">
        <v>67.23333333333333</v>
      </c>
      <c r="M41" s="44">
        <v>71.6</v>
      </c>
      <c r="N41" s="44">
        <v>67.2</v>
      </c>
      <c r="O41" s="44">
        <v>60</v>
      </c>
      <c r="P41" s="44">
        <v>70.4</v>
      </c>
      <c r="Q41" s="45">
        <v>69</v>
      </c>
      <c r="R41" s="45">
        <v>61.75</v>
      </c>
      <c r="S41" s="44">
        <v>71</v>
      </c>
      <c r="T41" s="44">
        <v>60</v>
      </c>
      <c r="U41" s="46">
        <v>63</v>
      </c>
      <c r="V41" s="10">
        <v>90</v>
      </c>
    </row>
    <row r="42" spans="1:22" ht="14.25">
      <c r="A42" s="2" t="s">
        <v>124</v>
      </c>
      <c r="B42" s="3" t="s">
        <v>125</v>
      </c>
      <c r="C42" s="18">
        <v>69</v>
      </c>
      <c r="D42" s="19">
        <v>70</v>
      </c>
      <c r="E42" s="19">
        <v>77</v>
      </c>
      <c r="F42" s="19">
        <v>83.83333333333334</v>
      </c>
      <c r="G42" s="19">
        <v>62</v>
      </c>
      <c r="H42">
        <v>70.5</v>
      </c>
      <c r="I42" s="19">
        <v>78.5</v>
      </c>
      <c r="J42" s="19">
        <v>75.28571428571428</v>
      </c>
      <c r="K42" s="19">
        <v>78.25</v>
      </c>
      <c r="L42" s="37">
        <v>68.85555555555555</v>
      </c>
      <c r="M42" s="44">
        <v>74.1</v>
      </c>
      <c r="N42" s="44">
        <v>64</v>
      </c>
      <c r="O42" s="44">
        <v>60</v>
      </c>
      <c r="P42" s="44">
        <v>75.6</v>
      </c>
      <c r="Q42" s="45">
        <v>67.42857142857143</v>
      </c>
      <c r="R42" s="45">
        <v>67.5</v>
      </c>
      <c r="S42" s="44">
        <v>71.1</v>
      </c>
      <c r="T42" s="44">
        <v>60</v>
      </c>
      <c r="U42" s="46">
        <v>77</v>
      </c>
      <c r="V42" s="10">
        <v>95</v>
      </c>
    </row>
    <row r="43" spans="1:22" ht="14.25">
      <c r="A43" s="3" t="s">
        <v>132</v>
      </c>
      <c r="B43" s="3" t="s">
        <v>133</v>
      </c>
      <c r="C43" s="18">
        <v>74</v>
      </c>
      <c r="D43" s="19">
        <v>74</v>
      </c>
      <c r="E43" s="19">
        <v>72</v>
      </c>
      <c r="F43" s="19">
        <v>85.5</v>
      </c>
      <c r="G43" s="19">
        <v>63</v>
      </c>
      <c r="H43">
        <v>78.5</v>
      </c>
      <c r="I43" s="19">
        <v>88.375</v>
      </c>
      <c r="J43" s="19">
        <v>83.71428571428571</v>
      </c>
      <c r="K43" s="19">
        <v>88.16666666666666</v>
      </c>
      <c r="L43" s="37">
        <v>60.31111111111111</v>
      </c>
      <c r="M43" s="44">
        <v>70.8</v>
      </c>
      <c r="N43" s="44">
        <v>60</v>
      </c>
      <c r="O43" s="44">
        <v>60</v>
      </c>
      <c r="P43" s="44">
        <v>68.30000000000001</v>
      </c>
      <c r="Q43" s="45">
        <v>81.14285714285714</v>
      </c>
      <c r="R43" s="45">
        <v>67.25</v>
      </c>
      <c r="S43" s="44">
        <v>67.5</v>
      </c>
      <c r="T43" s="44">
        <v>80</v>
      </c>
      <c r="U43" s="46">
        <v>74</v>
      </c>
      <c r="V43" s="10">
        <v>95</v>
      </c>
    </row>
    <row r="44" spans="1:22" ht="14.25">
      <c r="A44" s="2" t="s">
        <v>140</v>
      </c>
      <c r="B44" s="3" t="s">
        <v>141</v>
      </c>
      <c r="C44" s="18">
        <v>69</v>
      </c>
      <c r="D44" s="19">
        <v>70</v>
      </c>
      <c r="E44" s="19">
        <v>70</v>
      </c>
      <c r="F44" s="19">
        <v>74.83333333333334</v>
      </c>
      <c r="G44" s="19">
        <v>61</v>
      </c>
      <c r="H44">
        <v>60</v>
      </c>
      <c r="I44" s="19">
        <v>60</v>
      </c>
      <c r="J44" s="19">
        <v>60</v>
      </c>
      <c r="K44" s="19">
        <v>60</v>
      </c>
      <c r="L44" s="37">
        <v>68.9</v>
      </c>
      <c r="M44" s="44">
        <v>71.3</v>
      </c>
      <c r="N44" s="44">
        <v>67.2</v>
      </c>
      <c r="O44" s="44">
        <v>60</v>
      </c>
      <c r="P44" s="44">
        <v>69.6</v>
      </c>
      <c r="Q44" s="45">
        <v>68.14285714285714</v>
      </c>
      <c r="R44" s="45">
        <v>67.75</v>
      </c>
      <c r="S44" s="44">
        <v>70.4</v>
      </c>
      <c r="T44" s="44">
        <v>67</v>
      </c>
      <c r="U44" s="46">
        <v>76</v>
      </c>
      <c r="V44" s="10">
        <v>99</v>
      </c>
    </row>
    <row r="45" spans="1:22" ht="14.25">
      <c r="A45" s="3" t="s">
        <v>148</v>
      </c>
      <c r="B45" s="3" t="s">
        <v>149</v>
      </c>
      <c r="C45" s="18">
        <v>70</v>
      </c>
      <c r="D45" s="19">
        <v>65</v>
      </c>
      <c r="E45" s="19">
        <v>72</v>
      </c>
      <c r="F45" s="19">
        <v>68</v>
      </c>
      <c r="G45" s="19">
        <v>60</v>
      </c>
      <c r="H45">
        <v>67</v>
      </c>
      <c r="I45" s="19">
        <v>78.375</v>
      </c>
      <c r="J45" s="19">
        <v>73.14285714285714</v>
      </c>
      <c r="K45" s="19">
        <v>75.16666666666666</v>
      </c>
      <c r="L45" s="37">
        <v>65.57777777777778</v>
      </c>
      <c r="M45" s="44">
        <v>67.4</v>
      </c>
      <c r="N45" s="44">
        <v>66.4</v>
      </c>
      <c r="O45" s="44">
        <v>60</v>
      </c>
      <c r="P45" s="44">
        <v>71.1</v>
      </c>
      <c r="Q45" s="45">
        <v>67.57142857142857</v>
      </c>
      <c r="R45" s="45">
        <v>66.5</v>
      </c>
      <c r="S45" s="44">
        <v>62</v>
      </c>
      <c r="T45" s="44">
        <v>60</v>
      </c>
      <c r="U45" s="46">
        <v>69</v>
      </c>
      <c r="V45" s="10">
        <v>94</v>
      </c>
    </row>
    <row r="46" spans="1:22" ht="14.25">
      <c r="A46" s="2" t="s">
        <v>156</v>
      </c>
      <c r="B46" s="3" t="s">
        <v>157</v>
      </c>
      <c r="C46" s="18">
        <v>64</v>
      </c>
      <c r="D46" s="19">
        <v>77</v>
      </c>
      <c r="E46" s="19">
        <v>72.5</v>
      </c>
      <c r="F46" s="19">
        <v>73.16666666666666</v>
      </c>
      <c r="G46" s="19">
        <v>60</v>
      </c>
      <c r="H46">
        <v>67</v>
      </c>
      <c r="I46" s="19">
        <v>74.54166666666666</v>
      </c>
      <c r="J46" s="19">
        <v>73.14285714285714</v>
      </c>
      <c r="K46" s="19">
        <v>78.16666666666666</v>
      </c>
      <c r="L46" s="37">
        <v>67.94444444444444</v>
      </c>
      <c r="M46" s="44">
        <v>70.55</v>
      </c>
      <c r="N46" s="44">
        <v>61.6</v>
      </c>
      <c r="O46" s="44">
        <v>60</v>
      </c>
      <c r="P46" s="44">
        <v>73.8</v>
      </c>
      <c r="Q46" s="45">
        <v>77.71428571428572</v>
      </c>
      <c r="R46" s="45">
        <v>68</v>
      </c>
      <c r="S46" s="44">
        <v>69</v>
      </c>
      <c r="T46" s="44">
        <v>60</v>
      </c>
      <c r="U46" s="46">
        <v>74</v>
      </c>
      <c r="V46" s="10">
        <v>95</v>
      </c>
    </row>
    <row r="47" spans="1:22" ht="14.25">
      <c r="A47" s="2" t="s">
        <v>164</v>
      </c>
      <c r="B47" s="3" t="s">
        <v>165</v>
      </c>
      <c r="C47" s="18">
        <v>70</v>
      </c>
      <c r="D47" s="19">
        <v>68.5</v>
      </c>
      <c r="E47" s="19">
        <v>72.5</v>
      </c>
      <c r="F47" s="19">
        <v>81.33333333333334</v>
      </c>
      <c r="G47" s="19">
        <v>60</v>
      </c>
      <c r="H47">
        <v>71.5</v>
      </c>
      <c r="I47" s="19">
        <v>77.41666666666666</v>
      </c>
      <c r="J47" s="19">
        <v>74.28571428571429</v>
      </c>
      <c r="K47" s="19">
        <v>78.16666666666666</v>
      </c>
      <c r="L47" s="37">
        <v>60</v>
      </c>
      <c r="M47" s="44">
        <v>60</v>
      </c>
      <c r="N47" s="44">
        <v>60</v>
      </c>
      <c r="O47" s="44">
        <v>60</v>
      </c>
      <c r="P47" s="44">
        <v>76.3</v>
      </c>
      <c r="Q47" s="45">
        <v>69</v>
      </c>
      <c r="R47" s="45">
        <v>66.25</v>
      </c>
      <c r="S47" s="44">
        <v>60</v>
      </c>
      <c r="T47" s="44">
        <v>63.5</v>
      </c>
      <c r="U47" s="46">
        <v>72</v>
      </c>
      <c r="V47" s="10">
        <v>94</v>
      </c>
    </row>
    <row r="48" spans="1:22" ht="14.25">
      <c r="A48" s="3" t="s">
        <v>172</v>
      </c>
      <c r="B48" s="3" t="s">
        <v>173</v>
      </c>
      <c r="C48" s="18">
        <v>64</v>
      </c>
      <c r="D48" s="19">
        <v>67</v>
      </c>
      <c r="E48" s="19">
        <v>72.25</v>
      </c>
      <c r="F48" s="19">
        <v>66.83333333333334</v>
      </c>
      <c r="G48" s="19">
        <v>60</v>
      </c>
      <c r="H48">
        <v>68</v>
      </c>
      <c r="I48" s="19">
        <v>77.625</v>
      </c>
      <c r="J48" s="19">
        <v>73.42857142857142</v>
      </c>
      <c r="K48" s="19">
        <v>74.16666666666666</v>
      </c>
      <c r="L48" s="37">
        <v>66.32222222222222</v>
      </c>
      <c r="M48" s="44">
        <v>67.65</v>
      </c>
      <c r="N48" s="44">
        <v>64.8</v>
      </c>
      <c r="O48" s="44">
        <v>60</v>
      </c>
      <c r="P48" s="44">
        <v>74.6</v>
      </c>
      <c r="Q48" s="45">
        <v>68.28571428571428</v>
      </c>
      <c r="R48" s="45">
        <v>63.75</v>
      </c>
      <c r="S48" s="44">
        <v>70.5</v>
      </c>
      <c r="T48" s="44">
        <v>60</v>
      </c>
      <c r="U48" s="46">
        <v>79</v>
      </c>
      <c r="V48" s="10">
        <v>94</v>
      </c>
    </row>
    <row r="49" spans="1:22" ht="14.25">
      <c r="A49" s="2" t="s">
        <v>180</v>
      </c>
      <c r="B49" s="3" t="s">
        <v>181</v>
      </c>
      <c r="C49" s="18">
        <v>69</v>
      </c>
      <c r="D49" s="19">
        <v>60.5</v>
      </c>
      <c r="E49" s="19">
        <v>73</v>
      </c>
      <c r="F49" s="19">
        <v>60.5</v>
      </c>
      <c r="G49" s="19">
        <v>60</v>
      </c>
      <c r="H49">
        <v>60</v>
      </c>
      <c r="I49" s="19">
        <v>68.5</v>
      </c>
      <c r="J49" s="19">
        <v>74.57142857142857</v>
      </c>
      <c r="K49" s="19">
        <v>69.58333333333334</v>
      </c>
      <c r="L49" s="37">
        <v>64.66666666666666</v>
      </c>
      <c r="M49" s="44">
        <v>69.7</v>
      </c>
      <c r="N49" s="44">
        <v>66.4</v>
      </c>
      <c r="O49" s="44">
        <v>60</v>
      </c>
      <c r="P49" s="44">
        <v>74</v>
      </c>
      <c r="Q49" s="45">
        <v>66.85714285714286</v>
      </c>
      <c r="R49" s="45">
        <v>60</v>
      </c>
      <c r="S49" s="44">
        <v>67</v>
      </c>
      <c r="T49" s="44">
        <v>63</v>
      </c>
      <c r="U49" s="46">
        <v>64</v>
      </c>
      <c r="V49" s="10">
        <v>94</v>
      </c>
    </row>
    <row r="50" spans="1:22" ht="14.25">
      <c r="A50" s="3" t="s">
        <v>188</v>
      </c>
      <c r="B50" s="3" t="s">
        <v>189</v>
      </c>
      <c r="C50" s="18">
        <v>73</v>
      </c>
      <c r="D50" s="19">
        <v>68</v>
      </c>
      <c r="E50" s="19">
        <v>71.75</v>
      </c>
      <c r="F50" s="19">
        <v>73</v>
      </c>
      <c r="G50" s="19">
        <v>60</v>
      </c>
      <c r="H50">
        <v>66.5</v>
      </c>
      <c r="I50" s="19">
        <v>77.375</v>
      </c>
      <c r="J50" s="19">
        <v>75.85714285714286</v>
      </c>
      <c r="K50" s="19">
        <v>76.58333333333334</v>
      </c>
      <c r="L50" s="37">
        <v>67.63333333333334</v>
      </c>
      <c r="M50" s="44">
        <v>68.4</v>
      </c>
      <c r="N50" s="44">
        <v>61.6</v>
      </c>
      <c r="O50" s="44">
        <v>60</v>
      </c>
      <c r="P50" s="44">
        <v>70</v>
      </c>
      <c r="Q50" s="45">
        <v>60.42857142857143</v>
      </c>
      <c r="R50" s="45">
        <v>67.5</v>
      </c>
      <c r="S50" s="44">
        <v>74.9</v>
      </c>
      <c r="T50" s="44">
        <v>65</v>
      </c>
      <c r="U50" s="46">
        <v>76</v>
      </c>
      <c r="V50" s="10">
        <v>95</v>
      </c>
    </row>
    <row r="51" spans="1:22" ht="14.25">
      <c r="A51" s="2" t="s">
        <v>196</v>
      </c>
      <c r="B51" s="3" t="s">
        <v>197</v>
      </c>
      <c r="C51" s="18">
        <v>73</v>
      </c>
      <c r="D51" s="19">
        <v>66</v>
      </c>
      <c r="E51" s="19">
        <v>70.25</v>
      </c>
      <c r="F51" s="19">
        <v>68</v>
      </c>
      <c r="G51" s="19">
        <v>60</v>
      </c>
      <c r="H51">
        <v>67</v>
      </c>
      <c r="I51" s="19">
        <v>76.58333333333334</v>
      </c>
      <c r="J51" s="19">
        <v>74.57142857142857</v>
      </c>
      <c r="K51" s="19">
        <v>76.16666666666666</v>
      </c>
      <c r="L51" s="37">
        <v>67.53333333333333</v>
      </c>
      <c r="M51" s="44">
        <v>71.9</v>
      </c>
      <c r="N51" s="44">
        <v>62.400000000000006</v>
      </c>
      <c r="O51" s="44">
        <v>60</v>
      </c>
      <c r="P51" s="44">
        <v>71.2</v>
      </c>
      <c r="Q51" s="45">
        <v>69</v>
      </c>
      <c r="R51" s="45">
        <v>66.5</v>
      </c>
      <c r="S51" s="44">
        <v>65.5</v>
      </c>
      <c r="T51" s="44">
        <v>60</v>
      </c>
      <c r="U51" s="46">
        <v>73</v>
      </c>
      <c r="V51" s="10">
        <v>97</v>
      </c>
    </row>
    <row r="52" spans="1:22" ht="14.25">
      <c r="A52" s="3" t="s">
        <v>6</v>
      </c>
      <c r="B52" s="3" t="s">
        <v>7</v>
      </c>
      <c r="C52" s="18">
        <v>75</v>
      </c>
      <c r="D52" s="19">
        <v>72.5</v>
      </c>
      <c r="E52" s="19">
        <v>73.25</v>
      </c>
      <c r="F52" s="19">
        <v>68.5</v>
      </c>
      <c r="G52" s="19">
        <v>60</v>
      </c>
      <c r="H52">
        <v>68.5</v>
      </c>
      <c r="I52" s="19">
        <v>76.91666666666666</v>
      </c>
      <c r="J52" s="19">
        <v>73.42857142857142</v>
      </c>
      <c r="K52" s="19">
        <v>78.16666666666666</v>
      </c>
      <c r="L52" s="37">
        <v>70.15555555555557</v>
      </c>
      <c r="M52" s="44">
        <v>71.1</v>
      </c>
      <c r="N52" s="44">
        <v>68</v>
      </c>
      <c r="O52" s="44">
        <v>64</v>
      </c>
      <c r="P52" s="44">
        <v>74.4</v>
      </c>
      <c r="Q52" s="45">
        <v>69.57142857142857</v>
      </c>
      <c r="R52" s="45">
        <v>65.25</v>
      </c>
      <c r="S52" s="44">
        <v>71</v>
      </c>
      <c r="T52" s="44">
        <v>62.5</v>
      </c>
      <c r="U52" s="46">
        <v>82</v>
      </c>
      <c r="V52" s="10">
        <v>97</v>
      </c>
    </row>
    <row r="53" spans="1:22" ht="14.25">
      <c r="A53" s="2" t="s">
        <v>14</v>
      </c>
      <c r="B53" s="3" t="s">
        <v>15</v>
      </c>
      <c r="C53" s="18">
        <v>67</v>
      </c>
      <c r="D53" s="19">
        <v>69.5</v>
      </c>
      <c r="E53" s="19">
        <v>74</v>
      </c>
      <c r="F53" s="19">
        <v>84.66666666666666</v>
      </c>
      <c r="G53" s="19">
        <v>60</v>
      </c>
      <c r="H53">
        <v>70</v>
      </c>
      <c r="I53" s="19">
        <v>78.5</v>
      </c>
      <c r="J53" s="19">
        <v>75</v>
      </c>
      <c r="K53" s="19">
        <v>75.5</v>
      </c>
      <c r="L53" s="37">
        <v>68.74444444444444</v>
      </c>
      <c r="M53" s="44">
        <v>64.25</v>
      </c>
      <c r="N53" s="44">
        <v>61.6</v>
      </c>
      <c r="O53" s="44">
        <v>60</v>
      </c>
      <c r="P53" s="44">
        <v>74.6</v>
      </c>
      <c r="Q53" s="45">
        <v>70.28571428571428</v>
      </c>
      <c r="R53" s="45">
        <v>64.75</v>
      </c>
      <c r="S53" s="44">
        <v>75</v>
      </c>
      <c r="T53" s="44">
        <v>68</v>
      </c>
      <c r="U53" s="46">
        <v>79</v>
      </c>
      <c r="V53" s="10">
        <v>98</v>
      </c>
    </row>
    <row r="54" spans="1:22" ht="14.25">
      <c r="A54" s="3" t="s">
        <v>22</v>
      </c>
      <c r="B54" s="3" t="s">
        <v>23</v>
      </c>
      <c r="C54" s="18">
        <v>63</v>
      </c>
      <c r="D54" s="19">
        <v>66.5</v>
      </c>
      <c r="E54" s="19">
        <v>68</v>
      </c>
      <c r="F54" s="19">
        <v>71.33333333333334</v>
      </c>
      <c r="G54" s="19">
        <v>60</v>
      </c>
      <c r="H54">
        <v>90.5</v>
      </c>
      <c r="I54" s="19">
        <v>78.5</v>
      </c>
      <c r="J54" s="19">
        <v>74.14285714285714</v>
      </c>
      <c r="K54" s="19">
        <v>77.5</v>
      </c>
      <c r="L54" s="37">
        <v>60</v>
      </c>
      <c r="M54" s="44">
        <v>60</v>
      </c>
      <c r="N54" s="44">
        <v>60</v>
      </c>
      <c r="O54" s="44">
        <v>60</v>
      </c>
      <c r="P54" s="44">
        <v>72.7</v>
      </c>
      <c r="Q54" s="45">
        <v>66.28571428571428</v>
      </c>
      <c r="R54" s="45">
        <v>60</v>
      </c>
      <c r="S54" s="44">
        <v>72</v>
      </c>
      <c r="T54" s="44">
        <v>61</v>
      </c>
      <c r="U54" s="46">
        <v>67</v>
      </c>
      <c r="V54" s="10">
        <v>89.5</v>
      </c>
    </row>
    <row r="55" spans="1:22" ht="14.25">
      <c r="A55" s="2" t="s">
        <v>30</v>
      </c>
      <c r="B55" s="3" t="s">
        <v>31</v>
      </c>
      <c r="C55" s="18">
        <v>74</v>
      </c>
      <c r="D55" s="19">
        <v>66</v>
      </c>
      <c r="E55" s="19">
        <v>72.5</v>
      </c>
      <c r="F55" s="19">
        <v>71</v>
      </c>
      <c r="G55" s="19">
        <v>60</v>
      </c>
      <c r="H55">
        <v>69</v>
      </c>
      <c r="I55" s="19">
        <v>76.70833333333334</v>
      </c>
      <c r="J55" s="19">
        <v>70.71428571428571</v>
      </c>
      <c r="K55" s="19">
        <v>79.16666666666666</v>
      </c>
      <c r="L55" s="37">
        <v>68.24444444444444</v>
      </c>
      <c r="M55" s="44">
        <v>71.9</v>
      </c>
      <c r="N55" s="44">
        <v>66.4</v>
      </c>
      <c r="O55" s="44">
        <v>63</v>
      </c>
      <c r="P55" s="44">
        <v>79.5</v>
      </c>
      <c r="Q55" s="45">
        <v>69.57142857142857</v>
      </c>
      <c r="R55" s="45">
        <v>67</v>
      </c>
      <c r="S55" s="44">
        <v>75.5</v>
      </c>
      <c r="T55" s="44">
        <v>65</v>
      </c>
      <c r="U55" s="46">
        <v>78</v>
      </c>
      <c r="V55" s="10">
        <v>97</v>
      </c>
    </row>
    <row r="56" spans="1:22" ht="14.25">
      <c r="A56" s="3" t="s">
        <v>38</v>
      </c>
      <c r="B56" s="3" t="s">
        <v>39</v>
      </c>
      <c r="C56" s="18">
        <v>67</v>
      </c>
      <c r="D56" s="19">
        <v>67.5</v>
      </c>
      <c r="E56" s="19">
        <v>69.75</v>
      </c>
      <c r="F56" s="19">
        <v>73.33333333333334</v>
      </c>
      <c r="G56" s="19">
        <v>60</v>
      </c>
      <c r="H56">
        <v>70</v>
      </c>
      <c r="I56" s="19">
        <v>74.83333333333334</v>
      </c>
      <c r="J56" s="19">
        <v>75</v>
      </c>
      <c r="K56" s="19">
        <v>75.75</v>
      </c>
      <c r="L56" s="37">
        <v>68.08888888888889</v>
      </c>
      <c r="M56" s="44">
        <v>66</v>
      </c>
      <c r="N56" s="44">
        <v>64</v>
      </c>
      <c r="O56" s="44">
        <v>60</v>
      </c>
      <c r="P56" s="44">
        <v>72.7</v>
      </c>
      <c r="Q56" s="45">
        <v>68.85714285714286</v>
      </c>
      <c r="R56" s="45">
        <v>65.25</v>
      </c>
      <c r="S56" s="44">
        <v>75.5</v>
      </c>
      <c r="T56" s="44">
        <v>62</v>
      </c>
      <c r="U56" s="46">
        <v>81</v>
      </c>
      <c r="V56" s="10">
        <v>96</v>
      </c>
    </row>
    <row r="57" spans="1:22" ht="14.25">
      <c r="A57" s="2" t="s">
        <v>46</v>
      </c>
      <c r="B57" s="3" t="s">
        <v>47</v>
      </c>
      <c r="C57" s="18">
        <v>72</v>
      </c>
      <c r="D57" s="19">
        <v>72</v>
      </c>
      <c r="E57" s="19">
        <v>73.25</v>
      </c>
      <c r="F57" s="19">
        <v>69.66666666666666</v>
      </c>
      <c r="G57" s="19">
        <v>60</v>
      </c>
      <c r="H57">
        <v>71</v>
      </c>
      <c r="I57" s="19">
        <v>75.625</v>
      </c>
      <c r="J57" s="19">
        <v>71.28571428571428</v>
      </c>
      <c r="K57" s="19">
        <v>76.5</v>
      </c>
      <c r="L57" s="37">
        <v>60</v>
      </c>
      <c r="M57" s="44">
        <v>70.7</v>
      </c>
      <c r="N57" s="44">
        <v>64.8</v>
      </c>
      <c r="O57" s="44">
        <v>60</v>
      </c>
      <c r="P57" s="44">
        <v>73.8</v>
      </c>
      <c r="Q57" s="45">
        <v>71.42857142857143</v>
      </c>
      <c r="R57" s="45">
        <v>60</v>
      </c>
      <c r="S57" s="44">
        <v>60</v>
      </c>
      <c r="T57" s="44">
        <v>61</v>
      </c>
      <c r="U57" s="46">
        <v>72</v>
      </c>
      <c r="V57" s="10">
        <v>92</v>
      </c>
    </row>
    <row r="58" spans="1:22" ht="14.25">
      <c r="A58" s="3" t="s">
        <v>54</v>
      </c>
      <c r="B58" s="3" t="s">
        <v>55</v>
      </c>
      <c r="C58" s="18">
        <v>73</v>
      </c>
      <c r="D58" s="19">
        <v>74</v>
      </c>
      <c r="E58" s="19">
        <v>74.75</v>
      </c>
      <c r="F58" s="19">
        <v>80.33333333333334</v>
      </c>
      <c r="G58" s="19">
        <v>63</v>
      </c>
      <c r="H58">
        <v>91</v>
      </c>
      <c r="I58" s="19">
        <v>76.20833333333334</v>
      </c>
      <c r="J58" s="19">
        <v>84.28571428571429</v>
      </c>
      <c r="K58" s="19">
        <v>98.66666666666666</v>
      </c>
      <c r="L58" s="37">
        <v>65.86666666666666</v>
      </c>
      <c r="M58" s="44">
        <v>71.35</v>
      </c>
      <c r="N58" s="44">
        <v>60.800000000000004</v>
      </c>
      <c r="O58" s="44">
        <v>72.5</v>
      </c>
      <c r="P58" s="44">
        <v>79.9</v>
      </c>
      <c r="Q58" s="45">
        <v>71.71428571428572</v>
      </c>
      <c r="R58" s="45">
        <v>60.25</v>
      </c>
      <c r="S58" s="44">
        <v>72.5</v>
      </c>
      <c r="T58" s="44">
        <v>60.5</v>
      </c>
      <c r="U58" s="46">
        <v>62</v>
      </c>
      <c r="V58" s="10">
        <v>98</v>
      </c>
    </row>
    <row r="59" spans="1:22" ht="14.25">
      <c r="A59" s="2" t="s">
        <v>62</v>
      </c>
      <c r="B59" s="3" t="s">
        <v>63</v>
      </c>
      <c r="C59" s="18">
        <v>65</v>
      </c>
      <c r="D59" s="19">
        <v>60.5</v>
      </c>
      <c r="E59" s="19">
        <v>63.75</v>
      </c>
      <c r="F59" s="19">
        <v>60.3</v>
      </c>
      <c r="G59" s="19">
        <v>60</v>
      </c>
      <c r="H59">
        <v>61</v>
      </c>
      <c r="I59" s="19">
        <v>78.5</v>
      </c>
      <c r="J59" s="19">
        <v>76.28571428571428</v>
      </c>
      <c r="K59" s="19">
        <v>79.16666666666666</v>
      </c>
      <c r="L59" s="37">
        <v>69.3</v>
      </c>
      <c r="M59" s="44">
        <v>72.65</v>
      </c>
      <c r="N59" s="44">
        <v>64</v>
      </c>
      <c r="O59" s="44">
        <v>60</v>
      </c>
      <c r="P59" s="44">
        <v>73.7</v>
      </c>
      <c r="Q59" s="45">
        <v>68.57142857142857</v>
      </c>
      <c r="R59" s="45">
        <v>63.25</v>
      </c>
      <c r="S59" s="44">
        <v>71</v>
      </c>
      <c r="T59" s="44">
        <v>60</v>
      </c>
      <c r="U59" s="46">
        <v>70</v>
      </c>
      <c r="V59" s="10">
        <v>98</v>
      </c>
    </row>
    <row r="60" spans="1:22" ht="14.25">
      <c r="A60" s="3" t="s">
        <v>70</v>
      </c>
      <c r="B60" s="3" t="s">
        <v>71</v>
      </c>
      <c r="C60" s="18">
        <v>65</v>
      </c>
      <c r="D60" s="19">
        <v>67</v>
      </c>
      <c r="E60" s="19">
        <v>73.75</v>
      </c>
      <c r="F60" s="19">
        <v>66</v>
      </c>
      <c r="G60" s="19">
        <v>60</v>
      </c>
      <c r="H60">
        <v>67</v>
      </c>
      <c r="I60" s="19">
        <v>76.45833333333334</v>
      </c>
      <c r="J60" s="19">
        <v>73</v>
      </c>
      <c r="K60" s="19">
        <v>77.58333333333334</v>
      </c>
      <c r="L60" s="37">
        <v>68.94444444444444</v>
      </c>
      <c r="M60" s="44">
        <v>71.1</v>
      </c>
      <c r="N60" s="44">
        <v>68.8</v>
      </c>
      <c r="O60" s="44">
        <v>60</v>
      </c>
      <c r="P60" s="44">
        <v>72</v>
      </c>
      <c r="Q60" s="45">
        <v>70.42857142857143</v>
      </c>
      <c r="R60" s="45">
        <v>62.25</v>
      </c>
      <c r="S60" s="44">
        <v>73.9</v>
      </c>
      <c r="T60" s="44">
        <v>63</v>
      </c>
      <c r="U60" s="46">
        <v>82</v>
      </c>
      <c r="V60" s="10">
        <v>99</v>
      </c>
    </row>
    <row r="61" spans="1:22" ht="14.25">
      <c r="A61" s="2" t="s">
        <v>78</v>
      </c>
      <c r="B61" s="3" t="s">
        <v>79</v>
      </c>
      <c r="C61" s="18">
        <v>70</v>
      </c>
      <c r="D61" s="19">
        <v>72.5</v>
      </c>
      <c r="E61" s="19">
        <v>71.75</v>
      </c>
      <c r="F61" s="19">
        <v>82</v>
      </c>
      <c r="G61" s="19">
        <v>60</v>
      </c>
      <c r="H61">
        <v>0</v>
      </c>
      <c r="I61" s="19">
        <v>0</v>
      </c>
      <c r="J61" s="19">
        <v>27.857142857142858</v>
      </c>
      <c r="K61" s="19">
        <v>0</v>
      </c>
      <c r="L61" s="37">
        <v>0</v>
      </c>
      <c r="M61" s="44">
        <v>0</v>
      </c>
      <c r="N61" s="44">
        <v>0</v>
      </c>
      <c r="O61" s="44">
        <v>0</v>
      </c>
      <c r="P61" s="44">
        <v>0</v>
      </c>
      <c r="Q61" s="45">
        <v>0</v>
      </c>
      <c r="R61" s="45">
        <v>0</v>
      </c>
      <c r="S61" s="44">
        <v>0</v>
      </c>
      <c r="T61" s="44">
        <v>0</v>
      </c>
      <c r="U61" s="46"/>
      <c r="V61" s="10"/>
    </row>
    <row r="62" spans="1:22" ht="14.25">
      <c r="A62" s="3" t="s">
        <v>86</v>
      </c>
      <c r="B62" s="3" t="s">
        <v>87</v>
      </c>
      <c r="C62" s="18">
        <v>71</v>
      </c>
      <c r="D62" s="19">
        <v>66</v>
      </c>
      <c r="E62" s="19">
        <v>65.5</v>
      </c>
      <c r="F62" s="19">
        <v>60.333333333333336</v>
      </c>
      <c r="G62" s="19">
        <v>60</v>
      </c>
      <c r="H62">
        <v>71</v>
      </c>
      <c r="I62" s="19">
        <v>75.875</v>
      </c>
      <c r="J62" s="19">
        <v>80.71428571428571</v>
      </c>
      <c r="K62" s="19">
        <v>88.16666666666666</v>
      </c>
      <c r="L62" s="37">
        <v>67.98888888888888</v>
      </c>
      <c r="M62" s="44">
        <v>69.55</v>
      </c>
      <c r="N62" s="44">
        <v>64</v>
      </c>
      <c r="O62" s="44">
        <v>66</v>
      </c>
      <c r="P62" s="44">
        <v>73.3</v>
      </c>
      <c r="Q62" s="45">
        <v>68.57142857142857</v>
      </c>
      <c r="R62" s="45">
        <v>62.75</v>
      </c>
      <c r="S62" s="44">
        <v>72</v>
      </c>
      <c r="T62" s="44">
        <v>61</v>
      </c>
      <c r="U62" s="46">
        <v>76</v>
      </c>
      <c r="V62" s="10">
        <v>99</v>
      </c>
    </row>
    <row r="63" spans="1:22" ht="14.25">
      <c r="A63" s="2" t="s">
        <v>94</v>
      </c>
      <c r="B63" s="3" t="s">
        <v>95</v>
      </c>
      <c r="C63" s="18">
        <v>64</v>
      </c>
      <c r="D63" s="19">
        <v>60.5</v>
      </c>
      <c r="E63" s="19">
        <v>69.75</v>
      </c>
      <c r="F63" s="19">
        <v>60</v>
      </c>
      <c r="G63" s="19">
        <v>60</v>
      </c>
      <c r="H63">
        <v>68</v>
      </c>
      <c r="I63" s="19">
        <v>77.375</v>
      </c>
      <c r="J63" s="19">
        <v>75</v>
      </c>
      <c r="K63" s="19">
        <v>77.66666666666666</v>
      </c>
      <c r="L63" s="37">
        <v>67.23333333333333</v>
      </c>
      <c r="M63" s="44">
        <v>68.7</v>
      </c>
      <c r="N63" s="44">
        <v>65.60000000000001</v>
      </c>
      <c r="O63" s="44">
        <v>60.5</v>
      </c>
      <c r="P63" s="44">
        <v>76.80000000000001</v>
      </c>
      <c r="Q63" s="45">
        <v>72.42857142857143</v>
      </c>
      <c r="R63" s="45">
        <v>69</v>
      </c>
      <c r="S63" s="44">
        <v>72.9</v>
      </c>
      <c r="T63" s="44">
        <v>69</v>
      </c>
      <c r="U63" s="46">
        <v>76</v>
      </c>
      <c r="V63" s="10">
        <v>95</v>
      </c>
    </row>
    <row r="64" spans="1:22" ht="14.25">
      <c r="A64" s="3" t="s">
        <v>102</v>
      </c>
      <c r="B64" s="3" t="s">
        <v>103</v>
      </c>
      <c r="C64" s="18">
        <v>66</v>
      </c>
      <c r="D64" s="19">
        <v>71</v>
      </c>
      <c r="E64" s="19">
        <v>60</v>
      </c>
      <c r="F64" s="19">
        <v>60</v>
      </c>
      <c r="G64" s="19">
        <v>60</v>
      </c>
      <c r="H64">
        <v>60.5</v>
      </c>
      <c r="I64" s="19">
        <v>65.58333333333334</v>
      </c>
      <c r="J64" s="19">
        <v>74.14285714285714</v>
      </c>
      <c r="K64" s="19">
        <v>73.75</v>
      </c>
      <c r="L64" s="37">
        <v>68.08888888888889</v>
      </c>
      <c r="M64" s="44">
        <v>71.6</v>
      </c>
      <c r="N64" s="44">
        <v>67.2</v>
      </c>
      <c r="O64" s="44">
        <v>55</v>
      </c>
      <c r="P64" s="44">
        <v>60</v>
      </c>
      <c r="Q64" s="45">
        <v>60</v>
      </c>
      <c r="R64" s="45">
        <v>60</v>
      </c>
      <c r="S64" s="44">
        <v>74</v>
      </c>
      <c r="T64" s="44">
        <v>67</v>
      </c>
      <c r="U64" s="46">
        <v>73</v>
      </c>
      <c r="V64" s="10">
        <v>95</v>
      </c>
    </row>
    <row r="65" spans="1:22" ht="14.25">
      <c r="A65" s="2" t="s">
        <v>110</v>
      </c>
      <c r="B65" s="3" t="s">
        <v>111</v>
      </c>
      <c r="C65" s="18">
        <v>69</v>
      </c>
      <c r="D65" s="19">
        <v>72.5</v>
      </c>
      <c r="E65" s="19">
        <v>67.25</v>
      </c>
      <c r="F65" s="19">
        <v>66.75</v>
      </c>
      <c r="G65" s="19">
        <v>60</v>
      </c>
      <c r="H65">
        <v>67</v>
      </c>
      <c r="I65" s="19">
        <v>76.79166666666666</v>
      </c>
      <c r="J65" s="19">
        <v>73.57142857142857</v>
      </c>
      <c r="K65" s="19">
        <v>74.75</v>
      </c>
      <c r="L65" s="37">
        <v>68.54444444444445</v>
      </c>
      <c r="M65" s="44">
        <v>68.9</v>
      </c>
      <c r="N65" s="44">
        <v>73.2</v>
      </c>
      <c r="O65" s="44">
        <v>65</v>
      </c>
      <c r="P65" s="44">
        <v>75.4</v>
      </c>
      <c r="Q65" s="45">
        <v>70.28571428571428</v>
      </c>
      <c r="R65" s="45">
        <v>65.75</v>
      </c>
      <c r="S65" s="44">
        <v>72.4</v>
      </c>
      <c r="T65" s="44">
        <v>63</v>
      </c>
      <c r="U65" s="46">
        <v>70</v>
      </c>
      <c r="V65" s="10">
        <v>94</v>
      </c>
    </row>
    <row r="66" spans="1:22" ht="14.25">
      <c r="A66" s="3" t="s">
        <v>118</v>
      </c>
      <c r="B66" s="3" t="s">
        <v>119</v>
      </c>
      <c r="C66" s="18">
        <v>73</v>
      </c>
      <c r="D66" s="19">
        <v>64</v>
      </c>
      <c r="E66" s="19">
        <v>71.25</v>
      </c>
      <c r="F66" s="19">
        <v>74.66666666666666</v>
      </c>
      <c r="G66" s="19">
        <v>60</v>
      </c>
      <c r="H66">
        <v>66</v>
      </c>
      <c r="I66" s="19">
        <v>78.375</v>
      </c>
      <c r="J66" s="19">
        <v>74.28571428571429</v>
      </c>
      <c r="K66" s="19">
        <v>75.16666666666666</v>
      </c>
      <c r="L66" s="37">
        <v>69.2</v>
      </c>
      <c r="M66" s="44">
        <v>71.15</v>
      </c>
      <c r="N66" s="44">
        <v>64</v>
      </c>
      <c r="O66" s="44">
        <v>60</v>
      </c>
      <c r="P66" s="44">
        <v>74.8</v>
      </c>
      <c r="Q66" s="45">
        <v>68.28571428571428</v>
      </c>
      <c r="R66" s="45">
        <v>63.25</v>
      </c>
      <c r="S66" s="44">
        <v>72.5</v>
      </c>
      <c r="T66" s="44">
        <v>60</v>
      </c>
      <c r="U66" s="46">
        <v>60</v>
      </c>
      <c r="V66" s="10">
        <v>60</v>
      </c>
    </row>
    <row r="67" spans="1:22" ht="14.25">
      <c r="A67" s="2" t="s">
        <v>126</v>
      </c>
      <c r="B67" s="3" t="s">
        <v>127</v>
      </c>
      <c r="C67" s="18">
        <v>73</v>
      </c>
      <c r="D67" s="19">
        <v>43.5</v>
      </c>
      <c r="E67" s="19">
        <v>72.25</v>
      </c>
      <c r="F67" s="19">
        <v>49.166666666666664</v>
      </c>
      <c r="G67" s="19">
        <v>49</v>
      </c>
      <c r="H67">
        <v>0</v>
      </c>
      <c r="I67" s="19">
        <v>0</v>
      </c>
      <c r="J67" s="19">
        <v>27</v>
      </c>
      <c r="K67" s="19">
        <v>0</v>
      </c>
      <c r="L67" s="37">
        <v>0</v>
      </c>
      <c r="M67" s="44">
        <v>0</v>
      </c>
      <c r="N67" s="44">
        <v>0</v>
      </c>
      <c r="O67" s="44">
        <v>0</v>
      </c>
      <c r="P67" s="44">
        <v>0</v>
      </c>
      <c r="Q67" s="45">
        <v>0</v>
      </c>
      <c r="R67" s="45">
        <v>0</v>
      </c>
      <c r="S67" s="44">
        <v>0</v>
      </c>
      <c r="T67" s="44">
        <v>0</v>
      </c>
      <c r="U67" s="46"/>
      <c r="V67" s="10"/>
    </row>
    <row r="68" spans="1:22" ht="14.25">
      <c r="A68" s="3" t="s">
        <v>134</v>
      </c>
      <c r="B68" s="3" t="s">
        <v>135</v>
      </c>
      <c r="C68" s="18">
        <v>71</v>
      </c>
      <c r="D68" s="19">
        <v>75</v>
      </c>
      <c r="E68" s="19">
        <v>61.25</v>
      </c>
      <c r="F68" s="19">
        <v>66</v>
      </c>
      <c r="G68" s="19">
        <v>60</v>
      </c>
      <c r="H68">
        <v>63</v>
      </c>
      <c r="I68" s="19">
        <v>76.58333333333334</v>
      </c>
      <c r="J68" s="19">
        <v>74.28571428571429</v>
      </c>
      <c r="K68" s="19">
        <v>77.66666666666666</v>
      </c>
      <c r="L68" s="37">
        <v>60</v>
      </c>
      <c r="M68" s="44">
        <v>70.65</v>
      </c>
      <c r="N68" s="44">
        <v>64</v>
      </c>
      <c r="O68" s="44">
        <v>60</v>
      </c>
      <c r="P68" s="44">
        <v>75.3</v>
      </c>
      <c r="Q68" s="45">
        <v>70</v>
      </c>
      <c r="R68" s="45">
        <v>66.5</v>
      </c>
      <c r="S68" s="44">
        <v>60</v>
      </c>
      <c r="T68" s="44">
        <v>60</v>
      </c>
      <c r="U68" s="46">
        <v>76</v>
      </c>
      <c r="V68" s="10">
        <v>97</v>
      </c>
    </row>
    <row r="69" spans="1:22" ht="14.25">
      <c r="A69" s="2" t="s">
        <v>142</v>
      </c>
      <c r="B69" s="3" t="s">
        <v>143</v>
      </c>
      <c r="C69" s="18">
        <v>65</v>
      </c>
      <c r="D69" s="19">
        <v>64.5</v>
      </c>
      <c r="E69" s="19">
        <v>69.75</v>
      </c>
      <c r="F69" s="19">
        <v>68.83333333333334</v>
      </c>
      <c r="G69" s="19">
        <v>60</v>
      </c>
      <c r="H69">
        <v>67</v>
      </c>
      <c r="I69" s="19">
        <v>78</v>
      </c>
      <c r="J69" s="19">
        <v>71.28571428571428</v>
      </c>
      <c r="K69" s="19">
        <v>60</v>
      </c>
      <c r="L69" s="37">
        <v>68.94444444444444</v>
      </c>
      <c r="M69" s="44">
        <v>65.4</v>
      </c>
      <c r="N69" s="44">
        <v>64</v>
      </c>
      <c r="O69" s="44">
        <v>63</v>
      </c>
      <c r="P69" s="44">
        <v>73.2</v>
      </c>
      <c r="Q69" s="45">
        <v>68.28571428571428</v>
      </c>
      <c r="R69" s="45">
        <v>63.25</v>
      </c>
      <c r="S69" s="44">
        <v>72.9</v>
      </c>
      <c r="T69" s="44">
        <v>62</v>
      </c>
      <c r="U69" s="46">
        <v>79</v>
      </c>
      <c r="V69" s="10">
        <v>100</v>
      </c>
    </row>
    <row r="70" spans="1:22" ht="14.25">
      <c r="A70" s="3" t="s">
        <v>150</v>
      </c>
      <c r="B70" s="3" t="s">
        <v>151</v>
      </c>
      <c r="C70" s="18">
        <v>62</v>
      </c>
      <c r="D70" s="19">
        <v>60</v>
      </c>
      <c r="E70" s="19">
        <v>68</v>
      </c>
      <c r="F70" s="19">
        <v>60</v>
      </c>
      <c r="G70" s="19">
        <v>60</v>
      </c>
      <c r="H70">
        <v>70</v>
      </c>
      <c r="I70" s="19">
        <v>74.79166666666666</v>
      </c>
      <c r="J70" s="19">
        <v>83.57142857142857</v>
      </c>
      <c r="K70" s="19">
        <v>79.16666666666666</v>
      </c>
      <c r="L70" s="37">
        <v>67.73333333333333</v>
      </c>
      <c r="M70" s="44">
        <v>71.1</v>
      </c>
      <c r="N70" s="44">
        <v>76.4</v>
      </c>
      <c r="O70" s="44">
        <v>66</v>
      </c>
      <c r="P70" s="44">
        <v>74.2</v>
      </c>
      <c r="Q70" s="45">
        <v>68.57142857142857</v>
      </c>
      <c r="R70" s="45">
        <v>63.75</v>
      </c>
      <c r="S70" s="44">
        <v>73</v>
      </c>
      <c r="T70" s="44">
        <v>60</v>
      </c>
      <c r="U70" s="46">
        <v>76</v>
      </c>
      <c r="V70" s="10">
        <v>96</v>
      </c>
    </row>
    <row r="71" spans="1:22" ht="14.25">
      <c r="A71" s="2" t="s">
        <v>158</v>
      </c>
      <c r="B71" s="3" t="s">
        <v>159</v>
      </c>
      <c r="C71" s="18">
        <v>73</v>
      </c>
      <c r="D71" s="19">
        <v>61</v>
      </c>
      <c r="E71" s="19">
        <v>65.75</v>
      </c>
      <c r="F71" s="19">
        <v>62.833333333333336</v>
      </c>
      <c r="G71" s="19">
        <v>69</v>
      </c>
      <c r="H71">
        <v>68.5</v>
      </c>
      <c r="I71" s="19">
        <v>77.41666666666666</v>
      </c>
      <c r="J71" s="19">
        <v>74.57142857142857</v>
      </c>
      <c r="K71" s="19">
        <v>74.75</v>
      </c>
      <c r="L71" s="37">
        <v>69.04444444444445</v>
      </c>
      <c r="M71" s="44">
        <v>70.1</v>
      </c>
      <c r="N71" s="44">
        <v>74</v>
      </c>
      <c r="O71" s="44">
        <v>60</v>
      </c>
      <c r="P71" s="44">
        <v>73.6</v>
      </c>
      <c r="Q71" s="45">
        <v>68.14285714285714</v>
      </c>
      <c r="R71" s="45">
        <v>66.75</v>
      </c>
      <c r="S71" s="44">
        <v>70.5</v>
      </c>
      <c r="T71" s="44">
        <v>60</v>
      </c>
      <c r="U71" s="46">
        <v>79</v>
      </c>
      <c r="V71" s="10">
        <v>94</v>
      </c>
    </row>
    <row r="72" spans="1:22" ht="14.25">
      <c r="A72" s="3" t="s">
        <v>166</v>
      </c>
      <c r="B72" s="3" t="s">
        <v>167</v>
      </c>
      <c r="C72" s="18">
        <v>70</v>
      </c>
      <c r="D72" s="19">
        <v>76</v>
      </c>
      <c r="E72" s="19">
        <v>71.75</v>
      </c>
      <c r="F72" s="19">
        <v>73.66666666666666</v>
      </c>
      <c r="G72" s="19">
        <v>60</v>
      </c>
      <c r="H72">
        <v>67</v>
      </c>
      <c r="I72" s="19">
        <v>77.41666666666666</v>
      </c>
      <c r="J72" s="19">
        <v>74.85714285714286</v>
      </c>
      <c r="K72" s="19">
        <v>75.16666666666666</v>
      </c>
      <c r="L72" s="37">
        <v>68.64444444444445</v>
      </c>
      <c r="M72" s="44">
        <v>71.1</v>
      </c>
      <c r="N72" s="44">
        <v>64</v>
      </c>
      <c r="O72" s="44">
        <v>60</v>
      </c>
      <c r="P72" s="44">
        <v>69.6</v>
      </c>
      <c r="Q72" s="45">
        <v>69</v>
      </c>
      <c r="R72" s="45">
        <v>63.75</v>
      </c>
      <c r="S72" s="44">
        <v>72.5</v>
      </c>
      <c r="T72" s="44">
        <v>67</v>
      </c>
      <c r="U72" s="46">
        <v>77</v>
      </c>
      <c r="V72" s="10">
        <v>98</v>
      </c>
    </row>
    <row r="73" spans="1:22" ht="14.25">
      <c r="A73" s="2" t="s">
        <v>174</v>
      </c>
      <c r="B73" s="3" t="s">
        <v>175</v>
      </c>
      <c r="C73" s="18">
        <v>64</v>
      </c>
      <c r="D73" s="19">
        <v>74.5</v>
      </c>
      <c r="E73" s="19">
        <v>69.5</v>
      </c>
      <c r="F73" s="19">
        <v>70.33333333333334</v>
      </c>
      <c r="G73" s="19">
        <v>60</v>
      </c>
      <c r="H73">
        <v>80</v>
      </c>
      <c r="I73" s="19">
        <v>78.125</v>
      </c>
      <c r="J73" s="19">
        <v>75.57142857142857</v>
      </c>
      <c r="K73" s="19">
        <v>87.16666666666666</v>
      </c>
      <c r="L73" s="37">
        <v>67.43333333333334</v>
      </c>
      <c r="M73" s="44">
        <v>71.9</v>
      </c>
      <c r="N73" s="44">
        <v>63.2</v>
      </c>
      <c r="O73" s="44">
        <v>60</v>
      </c>
      <c r="P73" s="44">
        <v>74.5</v>
      </c>
      <c r="Q73" s="45">
        <v>68</v>
      </c>
      <c r="R73" s="45">
        <v>66.75</v>
      </c>
      <c r="S73" s="44">
        <v>71</v>
      </c>
      <c r="T73" s="44">
        <v>64</v>
      </c>
      <c r="U73" s="46">
        <v>75</v>
      </c>
      <c r="V73" s="10">
        <v>98</v>
      </c>
    </row>
    <row r="74" spans="1:22" ht="14.25">
      <c r="A74" s="3" t="s">
        <v>182</v>
      </c>
      <c r="B74" s="3" t="s">
        <v>183</v>
      </c>
      <c r="C74" s="18">
        <v>73</v>
      </c>
      <c r="D74" s="19">
        <v>67</v>
      </c>
      <c r="E74" s="19">
        <v>72.25</v>
      </c>
      <c r="F74" s="19">
        <v>64.16666666666666</v>
      </c>
      <c r="G74" s="19">
        <v>60</v>
      </c>
      <c r="H74">
        <v>68.5</v>
      </c>
      <c r="I74" s="19">
        <v>77.29166666666666</v>
      </c>
      <c r="J74" s="19">
        <v>73.71428571428571</v>
      </c>
      <c r="K74" s="19">
        <v>76.16666666666666</v>
      </c>
      <c r="L74" s="37">
        <v>68.28888888888889</v>
      </c>
      <c r="M74" s="44">
        <v>71.35</v>
      </c>
      <c r="N74" s="44">
        <v>65.60000000000001</v>
      </c>
      <c r="O74" s="44">
        <v>60</v>
      </c>
      <c r="P74" s="44">
        <v>75.1</v>
      </c>
      <c r="Q74" s="45">
        <v>60</v>
      </c>
      <c r="R74" s="45">
        <v>60</v>
      </c>
      <c r="S74" s="44">
        <v>70</v>
      </c>
      <c r="T74" s="44">
        <v>71</v>
      </c>
      <c r="U74" s="46">
        <v>67</v>
      </c>
      <c r="V74" s="10">
        <v>97</v>
      </c>
    </row>
    <row r="75" spans="1:22" ht="14.25">
      <c r="A75" s="2" t="s">
        <v>190</v>
      </c>
      <c r="B75" s="3" t="s">
        <v>191</v>
      </c>
      <c r="C75" s="18">
        <v>67</v>
      </c>
      <c r="D75" s="19">
        <v>71.5</v>
      </c>
      <c r="E75" s="19">
        <v>69.25</v>
      </c>
      <c r="F75" s="19">
        <v>71.33333333333334</v>
      </c>
      <c r="G75" s="19">
        <v>60</v>
      </c>
      <c r="H75">
        <v>67</v>
      </c>
      <c r="I75" s="19">
        <v>88.5</v>
      </c>
      <c r="J75" s="19">
        <v>74.28571428571429</v>
      </c>
      <c r="K75" s="19">
        <v>87.5</v>
      </c>
      <c r="L75" s="37">
        <v>68.94444444444444</v>
      </c>
      <c r="M75" s="44">
        <v>72.15</v>
      </c>
      <c r="N75" s="44">
        <v>64</v>
      </c>
      <c r="O75" s="44">
        <v>62</v>
      </c>
      <c r="P75" s="44">
        <v>90.1</v>
      </c>
      <c r="Q75" s="45">
        <v>66.57142857142857</v>
      </c>
      <c r="R75" s="45">
        <v>81.25</v>
      </c>
      <c r="S75" s="44">
        <v>73</v>
      </c>
      <c r="T75" s="44">
        <v>67</v>
      </c>
      <c r="U75" s="46">
        <v>74</v>
      </c>
      <c r="V75" s="10">
        <v>98</v>
      </c>
    </row>
    <row r="76" spans="1:22" ht="14.25">
      <c r="A76" s="3" t="s">
        <v>198</v>
      </c>
      <c r="B76" s="3" t="s">
        <v>199</v>
      </c>
      <c r="C76" s="18">
        <v>72</v>
      </c>
      <c r="D76" s="19">
        <v>61</v>
      </c>
      <c r="E76" s="19">
        <v>69.75</v>
      </c>
      <c r="F76" s="19">
        <v>60.8</v>
      </c>
      <c r="G76" s="19">
        <v>60</v>
      </c>
      <c r="H76">
        <v>77</v>
      </c>
      <c r="I76" s="19">
        <v>78.5</v>
      </c>
      <c r="J76" s="19">
        <v>69.85714285714286</v>
      </c>
      <c r="K76" s="19">
        <v>77.5</v>
      </c>
      <c r="L76" s="37">
        <v>68.74444444444444</v>
      </c>
      <c r="M76" s="44">
        <v>71.15</v>
      </c>
      <c r="N76" s="44">
        <v>64</v>
      </c>
      <c r="O76" s="44">
        <v>60</v>
      </c>
      <c r="P76" s="44">
        <v>74.7</v>
      </c>
      <c r="Q76" s="45">
        <v>73.28571428571428</v>
      </c>
      <c r="R76" s="45">
        <v>63.25</v>
      </c>
      <c r="S76" s="44">
        <v>73</v>
      </c>
      <c r="T76" s="44">
        <v>61.5</v>
      </c>
      <c r="U76" s="46">
        <v>74</v>
      </c>
      <c r="V76" s="10">
        <v>94</v>
      </c>
    </row>
    <row r="77" spans="1:22" ht="14.25">
      <c r="A77" s="2" t="s">
        <v>8</v>
      </c>
      <c r="B77" s="3" t="s">
        <v>9</v>
      </c>
      <c r="C77" s="18">
        <v>69</v>
      </c>
      <c r="D77" s="19">
        <v>64</v>
      </c>
      <c r="E77" s="19">
        <v>71</v>
      </c>
      <c r="F77" s="19">
        <v>68.66666666666666</v>
      </c>
      <c r="G77" s="19">
        <v>60</v>
      </c>
      <c r="H77">
        <v>65.5</v>
      </c>
      <c r="I77" s="19">
        <v>76.33333333333334</v>
      </c>
      <c r="J77" s="19">
        <v>74.28571428571429</v>
      </c>
      <c r="K77" s="19">
        <v>75.75</v>
      </c>
      <c r="L77" s="37">
        <v>67.03333333333333</v>
      </c>
      <c r="M77" s="44">
        <v>69.7</v>
      </c>
      <c r="N77" s="44">
        <v>60.800000000000004</v>
      </c>
      <c r="O77" s="44">
        <v>62</v>
      </c>
      <c r="P77" s="44">
        <v>74.4</v>
      </c>
      <c r="Q77" s="45">
        <v>68.28571428571428</v>
      </c>
      <c r="R77" s="45">
        <v>64</v>
      </c>
      <c r="S77" s="44">
        <v>71</v>
      </c>
      <c r="T77" s="44">
        <v>63</v>
      </c>
      <c r="U77" s="46">
        <v>75</v>
      </c>
      <c r="V77" s="10">
        <v>96</v>
      </c>
    </row>
    <row r="78" spans="1:22" ht="14.25">
      <c r="A78" s="3" t="s">
        <v>16</v>
      </c>
      <c r="B78" s="3" t="s">
        <v>17</v>
      </c>
      <c r="C78" s="18">
        <v>68</v>
      </c>
      <c r="D78" s="19">
        <v>74</v>
      </c>
      <c r="E78" s="19">
        <v>71.5</v>
      </c>
      <c r="F78" s="19">
        <v>79.5</v>
      </c>
      <c r="G78" s="19">
        <v>60</v>
      </c>
      <c r="H78">
        <v>78.5</v>
      </c>
      <c r="I78" s="19">
        <v>76.45833333333334</v>
      </c>
      <c r="J78" s="19">
        <v>73.14285714285714</v>
      </c>
      <c r="K78" s="19">
        <v>76.75</v>
      </c>
      <c r="L78" s="37">
        <v>67.88888888888889</v>
      </c>
      <c r="M78" s="44">
        <v>71.9</v>
      </c>
      <c r="N78" s="44">
        <v>64</v>
      </c>
      <c r="O78" s="44">
        <v>60</v>
      </c>
      <c r="P78" s="44">
        <v>74.4</v>
      </c>
      <c r="Q78" s="45">
        <v>67.42857142857143</v>
      </c>
      <c r="R78" s="45">
        <v>66.75</v>
      </c>
      <c r="S78" s="44">
        <v>72</v>
      </c>
      <c r="T78" s="44">
        <v>65</v>
      </c>
      <c r="U78" s="46">
        <v>80</v>
      </c>
      <c r="V78" s="10">
        <v>95</v>
      </c>
    </row>
    <row r="79" spans="1:22" ht="14.25">
      <c r="A79" s="2" t="s">
        <v>24</v>
      </c>
      <c r="B79" s="3" t="s">
        <v>25</v>
      </c>
      <c r="C79" s="18">
        <v>73</v>
      </c>
      <c r="D79" s="19">
        <v>63</v>
      </c>
      <c r="E79" s="19">
        <v>74</v>
      </c>
      <c r="F79" s="19">
        <v>60</v>
      </c>
      <c r="G79" s="19">
        <v>60</v>
      </c>
      <c r="H79">
        <v>67.5</v>
      </c>
      <c r="I79" s="19">
        <v>77</v>
      </c>
      <c r="J79" s="19">
        <v>72.71428571428571</v>
      </c>
      <c r="K79" s="19">
        <v>69.16666666666666</v>
      </c>
      <c r="L79" s="37">
        <v>68.84444444444443</v>
      </c>
      <c r="M79" s="44">
        <v>69.3</v>
      </c>
      <c r="N79" s="44">
        <v>64.8</v>
      </c>
      <c r="O79" s="44">
        <v>60</v>
      </c>
      <c r="P79" s="44">
        <v>60</v>
      </c>
      <c r="Q79" s="45">
        <v>72</v>
      </c>
      <c r="R79" s="45">
        <v>68.25</v>
      </c>
      <c r="S79" s="44">
        <v>74</v>
      </c>
      <c r="T79" s="44">
        <v>63</v>
      </c>
      <c r="U79" s="46">
        <v>73</v>
      </c>
      <c r="V79" s="10">
        <v>95</v>
      </c>
    </row>
    <row r="80" spans="1:22" ht="14.25">
      <c r="A80" s="2" t="s">
        <v>32</v>
      </c>
      <c r="B80" s="3" t="s">
        <v>33</v>
      </c>
      <c r="C80" s="18">
        <v>74</v>
      </c>
      <c r="D80" s="19">
        <v>73</v>
      </c>
      <c r="E80" s="19">
        <v>72.25</v>
      </c>
      <c r="F80" s="19">
        <v>73</v>
      </c>
      <c r="G80" s="19">
        <v>60</v>
      </c>
      <c r="H80">
        <v>67</v>
      </c>
      <c r="I80" s="19">
        <v>78.25</v>
      </c>
      <c r="J80" s="19">
        <v>74.28571428571429</v>
      </c>
      <c r="K80" s="19">
        <v>75.58333333333334</v>
      </c>
      <c r="L80" s="37">
        <v>69.35555555555555</v>
      </c>
      <c r="M80" s="44">
        <v>71.9</v>
      </c>
      <c r="N80" s="44">
        <v>64</v>
      </c>
      <c r="O80" s="44">
        <v>60</v>
      </c>
      <c r="P80" s="44">
        <v>73.7</v>
      </c>
      <c r="Q80" s="45">
        <v>69</v>
      </c>
      <c r="R80" s="45">
        <v>63.75</v>
      </c>
      <c r="S80" s="44">
        <v>70.4</v>
      </c>
      <c r="T80" s="44">
        <v>60</v>
      </c>
      <c r="U80" s="46">
        <v>76</v>
      </c>
      <c r="V80" s="10">
        <v>96</v>
      </c>
    </row>
    <row r="81" spans="1:22" ht="14.25">
      <c r="A81" s="3" t="s">
        <v>40</v>
      </c>
      <c r="B81" s="3" t="s">
        <v>41</v>
      </c>
      <c r="C81" s="18">
        <v>67</v>
      </c>
      <c r="D81" s="19">
        <v>73.5</v>
      </c>
      <c r="E81" s="19">
        <v>71.5</v>
      </c>
      <c r="F81" s="19">
        <v>68.33333333333334</v>
      </c>
      <c r="G81" s="19">
        <v>60</v>
      </c>
      <c r="H81">
        <v>70</v>
      </c>
      <c r="I81" s="19">
        <v>88</v>
      </c>
      <c r="J81" s="19">
        <v>76.57142857142857</v>
      </c>
      <c r="K81" s="19">
        <v>89.16666666666666</v>
      </c>
      <c r="L81" s="37">
        <v>68.74444444444444</v>
      </c>
      <c r="M81" s="44">
        <v>70.8</v>
      </c>
      <c r="N81" s="44">
        <v>64</v>
      </c>
      <c r="O81" s="44">
        <v>60</v>
      </c>
      <c r="P81" s="44">
        <v>73.9</v>
      </c>
      <c r="Q81" s="45">
        <v>67.14285714285714</v>
      </c>
      <c r="R81" s="45">
        <v>65</v>
      </c>
      <c r="S81" s="44">
        <v>73.9</v>
      </c>
      <c r="T81" s="44">
        <v>68</v>
      </c>
      <c r="U81" s="46">
        <v>80</v>
      </c>
      <c r="V81" s="10">
        <v>94</v>
      </c>
    </row>
    <row r="82" spans="1:22" ht="14.25">
      <c r="A82" s="2" t="s">
        <v>48</v>
      </c>
      <c r="B82" s="3" t="s">
        <v>49</v>
      </c>
      <c r="C82" s="18">
        <v>65</v>
      </c>
      <c r="D82" s="19">
        <v>71.5</v>
      </c>
      <c r="E82" s="19">
        <v>71</v>
      </c>
      <c r="F82" s="19">
        <v>75.5</v>
      </c>
      <c r="G82" s="19">
        <v>60</v>
      </c>
      <c r="H82">
        <v>60.5</v>
      </c>
      <c r="I82" s="19">
        <v>88.375</v>
      </c>
      <c r="J82" s="19">
        <v>92.85714285714286</v>
      </c>
      <c r="K82" s="19">
        <v>77.75</v>
      </c>
      <c r="L82" s="37">
        <v>68.84444444444443</v>
      </c>
      <c r="M82" s="44">
        <v>81.1</v>
      </c>
      <c r="N82" s="44">
        <v>61.6</v>
      </c>
      <c r="O82" s="44">
        <v>70</v>
      </c>
      <c r="P82" s="44">
        <v>74.4</v>
      </c>
      <c r="Q82" s="45">
        <v>74.28571428571428</v>
      </c>
      <c r="R82" s="45">
        <v>79.25</v>
      </c>
      <c r="S82" s="44">
        <v>71.5</v>
      </c>
      <c r="T82" s="44">
        <v>62</v>
      </c>
      <c r="U82" s="46">
        <v>69</v>
      </c>
      <c r="V82" s="10">
        <v>95</v>
      </c>
    </row>
    <row r="83" spans="1:22" ht="14.25">
      <c r="A83" s="3" t="s">
        <v>56</v>
      </c>
      <c r="B83" s="3" t="s">
        <v>57</v>
      </c>
      <c r="C83" s="18">
        <v>71</v>
      </c>
      <c r="D83" s="19">
        <v>66</v>
      </c>
      <c r="E83" s="19">
        <v>72.75</v>
      </c>
      <c r="F83" s="19">
        <v>72.16666666666666</v>
      </c>
      <c r="G83" s="19">
        <v>60</v>
      </c>
      <c r="H83">
        <v>70</v>
      </c>
      <c r="I83" s="19">
        <v>77.41666666666666</v>
      </c>
      <c r="J83" s="19">
        <v>75.28571428571428</v>
      </c>
      <c r="K83" s="19">
        <v>77.66666666666666</v>
      </c>
      <c r="L83" s="37">
        <v>67.58888888888889</v>
      </c>
      <c r="M83" s="44">
        <v>71.6</v>
      </c>
      <c r="N83" s="44">
        <v>67.2</v>
      </c>
      <c r="O83" s="44">
        <v>61</v>
      </c>
      <c r="P83" s="44">
        <v>73.1</v>
      </c>
      <c r="Q83" s="45">
        <v>68.28571428571428</v>
      </c>
      <c r="R83" s="45">
        <v>64.75</v>
      </c>
      <c r="S83" s="44">
        <v>71.5</v>
      </c>
      <c r="T83" s="44">
        <v>61</v>
      </c>
      <c r="U83" s="46">
        <v>79</v>
      </c>
      <c r="V83" s="10">
        <v>95</v>
      </c>
    </row>
    <row r="84" spans="1:22" ht="14.25">
      <c r="A84" s="2" t="s">
        <v>64</v>
      </c>
      <c r="B84" s="3" t="s">
        <v>65</v>
      </c>
      <c r="C84" s="18">
        <v>70</v>
      </c>
      <c r="D84" s="19">
        <v>68.5</v>
      </c>
      <c r="E84" s="19">
        <v>72</v>
      </c>
      <c r="F84" s="19">
        <v>78</v>
      </c>
      <c r="G84" s="19">
        <v>69</v>
      </c>
      <c r="H84">
        <v>68.5</v>
      </c>
      <c r="I84" s="19">
        <v>86.45833333333334</v>
      </c>
      <c r="J84" s="19">
        <v>84.28571428571429</v>
      </c>
      <c r="K84" s="19">
        <v>85.5</v>
      </c>
      <c r="L84" s="37">
        <v>67.63333333333334</v>
      </c>
      <c r="M84" s="44">
        <v>80.85</v>
      </c>
      <c r="N84" s="44">
        <v>65.60000000000001</v>
      </c>
      <c r="O84" s="44">
        <v>72</v>
      </c>
      <c r="P84" s="44">
        <v>75.7</v>
      </c>
      <c r="Q84" s="45">
        <v>67.57142857142857</v>
      </c>
      <c r="R84" s="45">
        <v>62.25</v>
      </c>
      <c r="S84" s="44">
        <v>72.9</v>
      </c>
      <c r="T84" s="44">
        <v>66</v>
      </c>
      <c r="U84" s="46">
        <v>81</v>
      </c>
      <c r="V84" s="10">
        <v>94</v>
      </c>
    </row>
    <row r="85" spans="1:22" ht="14.25">
      <c r="A85" s="3" t="s">
        <v>72</v>
      </c>
      <c r="B85" s="3" t="s">
        <v>73</v>
      </c>
      <c r="C85" s="18">
        <v>67</v>
      </c>
      <c r="D85" s="19">
        <v>68</v>
      </c>
      <c r="E85" s="19">
        <v>60</v>
      </c>
      <c r="F85" s="19">
        <v>60</v>
      </c>
      <c r="G85" s="19">
        <v>60</v>
      </c>
      <c r="H85">
        <v>66</v>
      </c>
      <c r="I85" s="19">
        <v>74.70833333333334</v>
      </c>
      <c r="J85" s="19">
        <v>74.14285714285714</v>
      </c>
      <c r="K85" s="19">
        <v>68.75</v>
      </c>
      <c r="L85" s="37">
        <v>60.18888888888888</v>
      </c>
      <c r="M85" s="44">
        <v>65.65</v>
      </c>
      <c r="N85" s="44">
        <v>64</v>
      </c>
      <c r="O85" s="44">
        <v>55</v>
      </c>
      <c r="P85" s="44">
        <v>60</v>
      </c>
      <c r="Q85" s="45">
        <v>60</v>
      </c>
      <c r="R85" s="45">
        <v>60</v>
      </c>
      <c r="S85" s="44">
        <v>63.5</v>
      </c>
      <c r="T85" s="44">
        <v>71</v>
      </c>
      <c r="U85" s="46">
        <v>64</v>
      </c>
      <c r="V85" s="10">
        <v>96</v>
      </c>
    </row>
    <row r="86" spans="1:22" ht="14.25">
      <c r="A86" s="2" t="s">
        <v>80</v>
      </c>
      <c r="B86" s="3" t="s">
        <v>81</v>
      </c>
      <c r="C86" s="18">
        <v>68</v>
      </c>
      <c r="D86" s="19">
        <v>66</v>
      </c>
      <c r="E86" s="19">
        <v>71.25</v>
      </c>
      <c r="F86" s="19">
        <v>60</v>
      </c>
      <c r="G86" s="19">
        <v>60</v>
      </c>
      <c r="H86">
        <v>68.5</v>
      </c>
      <c r="I86" s="19">
        <v>76.58333333333334</v>
      </c>
      <c r="J86" s="19">
        <v>74.14285714285714</v>
      </c>
      <c r="K86" s="19">
        <v>74.16666666666666</v>
      </c>
      <c r="L86" s="37">
        <v>68.74444444444444</v>
      </c>
      <c r="M86" s="44">
        <v>71.9</v>
      </c>
      <c r="N86" s="44">
        <v>64</v>
      </c>
      <c r="O86" s="44">
        <v>60</v>
      </c>
      <c r="P86" s="44">
        <v>74.4</v>
      </c>
      <c r="Q86" s="45">
        <v>67.57142857142857</v>
      </c>
      <c r="R86" s="45">
        <v>61.75</v>
      </c>
      <c r="S86" s="44">
        <v>73.5</v>
      </c>
      <c r="T86" s="44">
        <v>67</v>
      </c>
      <c r="U86" s="46">
        <v>78</v>
      </c>
      <c r="V86" s="10">
        <v>97</v>
      </c>
    </row>
    <row r="87" spans="1:22" ht="14.25">
      <c r="A87" s="3" t="s">
        <v>88</v>
      </c>
      <c r="B87" s="3" t="s">
        <v>89</v>
      </c>
      <c r="C87" s="18">
        <v>66</v>
      </c>
      <c r="D87" s="19">
        <v>66.5</v>
      </c>
      <c r="E87" s="19">
        <v>71.25</v>
      </c>
      <c r="F87" s="19">
        <v>69.33333333333334</v>
      </c>
      <c r="G87" s="19">
        <v>60</v>
      </c>
      <c r="H87">
        <v>66.5</v>
      </c>
      <c r="I87" s="19">
        <v>78.625</v>
      </c>
      <c r="J87" s="19">
        <v>74.42857142857143</v>
      </c>
      <c r="K87" s="19">
        <v>78.58333333333334</v>
      </c>
      <c r="L87" s="37">
        <v>60</v>
      </c>
      <c r="M87" s="44">
        <v>70.25</v>
      </c>
      <c r="N87" s="44">
        <v>65.60000000000001</v>
      </c>
      <c r="O87" s="44">
        <v>60</v>
      </c>
      <c r="P87" s="44">
        <v>74.6</v>
      </c>
      <c r="Q87" s="45">
        <v>66.85714285714286</v>
      </c>
      <c r="R87" s="45">
        <v>66.5</v>
      </c>
      <c r="S87" s="44">
        <v>73.4</v>
      </c>
      <c r="T87" s="44">
        <v>64</v>
      </c>
      <c r="U87" s="46">
        <v>72</v>
      </c>
      <c r="V87" s="10">
        <v>94</v>
      </c>
    </row>
    <row r="88" spans="1:22" ht="14.25">
      <c r="A88" s="2" t="s">
        <v>96</v>
      </c>
      <c r="B88" s="3" t="s">
        <v>97</v>
      </c>
      <c r="C88" s="18">
        <v>73</v>
      </c>
      <c r="D88" s="19">
        <v>74.5</v>
      </c>
      <c r="E88" s="19">
        <v>75</v>
      </c>
      <c r="F88" s="19">
        <v>63.666666666666664</v>
      </c>
      <c r="G88" s="19">
        <v>62</v>
      </c>
      <c r="H88">
        <v>71</v>
      </c>
      <c r="I88" s="19">
        <v>78.625</v>
      </c>
      <c r="J88" s="19">
        <v>75.85714285714286</v>
      </c>
      <c r="K88" s="19">
        <v>76.58333333333334</v>
      </c>
      <c r="L88" s="37">
        <v>68.74444444444444</v>
      </c>
      <c r="M88" s="44">
        <v>70.9</v>
      </c>
      <c r="N88" s="44">
        <v>64.8</v>
      </c>
      <c r="O88" s="44">
        <v>60</v>
      </c>
      <c r="P88" s="44">
        <v>74.5</v>
      </c>
      <c r="Q88" s="45">
        <v>72.71428571428572</v>
      </c>
      <c r="R88" s="45">
        <v>68</v>
      </c>
      <c r="S88" s="44">
        <v>74.4</v>
      </c>
      <c r="T88" s="44">
        <v>60</v>
      </c>
      <c r="U88" s="46">
        <v>76</v>
      </c>
      <c r="V88" s="10">
        <v>98</v>
      </c>
    </row>
    <row r="89" spans="1:22" ht="14.25">
      <c r="A89" s="3" t="s">
        <v>104</v>
      </c>
      <c r="B89" s="3" t="s">
        <v>105</v>
      </c>
      <c r="C89" s="18">
        <v>67</v>
      </c>
      <c r="D89" s="19">
        <v>73.5</v>
      </c>
      <c r="E89" s="19">
        <v>71.25</v>
      </c>
      <c r="F89" s="19">
        <v>73.3</v>
      </c>
      <c r="G89" s="19">
        <v>72</v>
      </c>
      <c r="H89">
        <v>69</v>
      </c>
      <c r="I89" s="19">
        <v>76.91666666666666</v>
      </c>
      <c r="J89" s="19">
        <v>84.57142857142857</v>
      </c>
      <c r="K89" s="19">
        <v>88.16666666666666</v>
      </c>
      <c r="L89" s="37">
        <v>68.54444444444445</v>
      </c>
      <c r="M89" s="44">
        <v>70.85</v>
      </c>
      <c r="N89" s="44">
        <v>65.60000000000001</v>
      </c>
      <c r="O89" s="44">
        <v>71</v>
      </c>
      <c r="P89" s="44">
        <v>78.8</v>
      </c>
      <c r="Q89" s="45">
        <v>72.14285714285714</v>
      </c>
      <c r="R89" s="45">
        <v>62.75</v>
      </c>
      <c r="S89" s="44">
        <v>70.5</v>
      </c>
      <c r="T89" s="44">
        <v>60</v>
      </c>
      <c r="U89" s="46">
        <v>81</v>
      </c>
      <c r="V89" s="10">
        <v>94</v>
      </c>
    </row>
    <row r="90" spans="1:22" ht="14.25">
      <c r="A90" s="2" t="s">
        <v>112</v>
      </c>
      <c r="B90" s="3" t="s">
        <v>113</v>
      </c>
      <c r="C90" s="18">
        <v>70</v>
      </c>
      <c r="D90" s="19">
        <v>69.5</v>
      </c>
      <c r="E90" s="19">
        <v>71.75</v>
      </c>
      <c r="F90" s="19">
        <v>68.5</v>
      </c>
      <c r="G90" s="19">
        <v>60</v>
      </c>
      <c r="H90">
        <v>65</v>
      </c>
      <c r="I90" s="19">
        <v>77</v>
      </c>
      <c r="J90" s="19">
        <v>73.85714285714286</v>
      </c>
      <c r="K90" s="19">
        <v>88.16666666666666</v>
      </c>
      <c r="L90" s="37">
        <v>67.28888888888889</v>
      </c>
      <c r="M90" s="44">
        <v>70.4</v>
      </c>
      <c r="N90" s="44">
        <v>64</v>
      </c>
      <c r="O90" s="44">
        <v>60</v>
      </c>
      <c r="P90" s="44">
        <v>74.8</v>
      </c>
      <c r="Q90" s="45">
        <v>71</v>
      </c>
      <c r="R90" s="45">
        <v>68.25</v>
      </c>
      <c r="S90" s="44">
        <v>74.5</v>
      </c>
      <c r="T90" s="44">
        <v>63</v>
      </c>
      <c r="U90" s="46">
        <v>74</v>
      </c>
      <c r="V90" s="10">
        <v>93</v>
      </c>
    </row>
    <row r="91" spans="1:22" ht="14.25">
      <c r="A91" s="3" t="s">
        <v>120</v>
      </c>
      <c r="B91" s="3" t="s">
        <v>121</v>
      </c>
      <c r="C91" s="18">
        <v>73</v>
      </c>
      <c r="D91" s="19">
        <v>68</v>
      </c>
      <c r="E91" s="19">
        <v>71.25</v>
      </c>
      <c r="F91" s="19">
        <v>83.66666666666666</v>
      </c>
      <c r="G91" s="19">
        <v>60</v>
      </c>
      <c r="H91">
        <v>63</v>
      </c>
      <c r="I91" s="19">
        <v>76.875</v>
      </c>
      <c r="J91" s="19">
        <v>85.71428571428571</v>
      </c>
      <c r="K91" s="19">
        <v>73.16666666666666</v>
      </c>
      <c r="L91" s="37">
        <v>0</v>
      </c>
      <c r="M91" s="44">
        <v>0</v>
      </c>
      <c r="N91" s="44">
        <v>0</v>
      </c>
      <c r="O91" s="44">
        <v>0</v>
      </c>
      <c r="P91" s="44">
        <v>0</v>
      </c>
      <c r="Q91" s="45">
        <v>0</v>
      </c>
      <c r="R91" s="45">
        <v>0</v>
      </c>
      <c r="S91" s="44">
        <v>0</v>
      </c>
      <c r="T91" s="44">
        <v>0</v>
      </c>
      <c r="U91" s="46"/>
      <c r="V91" s="10"/>
    </row>
    <row r="92" spans="1:22" ht="14.25">
      <c r="A92" s="2" t="s">
        <v>128</v>
      </c>
      <c r="B92" s="3" t="s">
        <v>129</v>
      </c>
      <c r="C92" s="18">
        <v>63</v>
      </c>
      <c r="D92" s="19">
        <v>64</v>
      </c>
      <c r="E92" s="19">
        <v>68.5</v>
      </c>
      <c r="F92" s="19">
        <v>73.66666666666666</v>
      </c>
      <c r="G92" s="19">
        <v>60</v>
      </c>
      <c r="H92">
        <v>67</v>
      </c>
      <c r="I92" s="19">
        <v>76.45833333333334</v>
      </c>
      <c r="J92" s="19">
        <v>76.28571428571428</v>
      </c>
      <c r="K92" s="19">
        <v>77.75</v>
      </c>
      <c r="L92" s="37">
        <v>67.84444444444443</v>
      </c>
      <c r="M92" s="44">
        <v>68.45</v>
      </c>
      <c r="N92" s="44">
        <v>64</v>
      </c>
      <c r="O92" s="44">
        <v>60</v>
      </c>
      <c r="P92" s="44">
        <v>73.8</v>
      </c>
      <c r="Q92" s="45">
        <v>67.85714285714286</v>
      </c>
      <c r="R92" s="45">
        <v>62.5</v>
      </c>
      <c r="S92" s="44">
        <v>70</v>
      </c>
      <c r="T92" s="44">
        <v>65</v>
      </c>
      <c r="U92" s="46">
        <v>80</v>
      </c>
      <c r="V92" s="10">
        <v>95</v>
      </c>
    </row>
    <row r="93" spans="1:22" ht="14.25">
      <c r="A93" s="3" t="s">
        <v>136</v>
      </c>
      <c r="B93" s="3" t="s">
        <v>137</v>
      </c>
      <c r="C93" s="18">
        <v>70</v>
      </c>
      <c r="D93" s="19">
        <v>68.5</v>
      </c>
      <c r="E93" s="19">
        <v>74.75</v>
      </c>
      <c r="F93" s="19">
        <v>74.5</v>
      </c>
      <c r="G93" s="19">
        <v>60</v>
      </c>
      <c r="H93">
        <v>68.5</v>
      </c>
      <c r="I93" s="19">
        <v>78.25</v>
      </c>
      <c r="J93" s="19">
        <v>74</v>
      </c>
      <c r="K93" s="19">
        <v>77.58333333333334</v>
      </c>
      <c r="L93" s="37">
        <v>87</v>
      </c>
      <c r="M93" s="44">
        <v>70.6</v>
      </c>
      <c r="N93" s="44">
        <v>64.8</v>
      </c>
      <c r="O93" s="44">
        <v>60</v>
      </c>
      <c r="P93" s="44">
        <v>71.5</v>
      </c>
      <c r="Q93" s="45">
        <v>71.71428571428572</v>
      </c>
      <c r="R93" s="45">
        <v>67.5</v>
      </c>
      <c r="S93" s="44">
        <v>63</v>
      </c>
      <c r="T93" s="44">
        <v>66</v>
      </c>
      <c r="U93" s="46">
        <v>72</v>
      </c>
      <c r="V93" s="10">
        <v>98</v>
      </c>
    </row>
    <row r="94" spans="1:22" ht="14.25">
      <c r="A94" s="2" t="s">
        <v>144</v>
      </c>
      <c r="B94" s="3" t="s">
        <v>145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>
        <v>0</v>
      </c>
      <c r="I94" s="19">
        <v>0</v>
      </c>
      <c r="J94" s="19">
        <v>27</v>
      </c>
      <c r="K94" s="19">
        <v>0</v>
      </c>
      <c r="L94" s="37">
        <v>0</v>
      </c>
      <c r="M94" s="44">
        <v>0</v>
      </c>
      <c r="N94" s="44">
        <v>0</v>
      </c>
      <c r="O94" s="44">
        <v>0</v>
      </c>
      <c r="P94" s="44">
        <v>0</v>
      </c>
      <c r="Q94" s="45">
        <v>0</v>
      </c>
      <c r="R94" s="45">
        <v>0</v>
      </c>
      <c r="S94" s="44">
        <v>0</v>
      </c>
      <c r="T94" s="44">
        <v>0</v>
      </c>
      <c r="U94" s="46"/>
      <c r="V94" s="10"/>
    </row>
    <row r="95" spans="1:22" ht="14.25">
      <c r="A95" s="3" t="s">
        <v>152</v>
      </c>
      <c r="B95" s="3" t="s">
        <v>153</v>
      </c>
      <c r="C95" s="18">
        <v>65</v>
      </c>
      <c r="D95" s="19">
        <v>69</v>
      </c>
      <c r="E95" s="19">
        <v>71.75</v>
      </c>
      <c r="F95" s="19">
        <v>68.83333333333334</v>
      </c>
      <c r="G95" s="19">
        <v>63</v>
      </c>
      <c r="H95">
        <v>65.5</v>
      </c>
      <c r="I95" s="19">
        <v>77.41666666666666</v>
      </c>
      <c r="J95" s="19">
        <v>72.85714285714286</v>
      </c>
      <c r="K95" s="19">
        <v>77.16666666666666</v>
      </c>
      <c r="L95" s="37">
        <v>68.28888888888889</v>
      </c>
      <c r="M95" s="44">
        <v>71.6</v>
      </c>
      <c r="N95" s="44">
        <v>65.60000000000001</v>
      </c>
      <c r="O95" s="44">
        <v>60</v>
      </c>
      <c r="P95" s="44">
        <v>73.1</v>
      </c>
      <c r="Q95" s="45">
        <v>71.71428571428572</v>
      </c>
      <c r="R95" s="45">
        <v>69</v>
      </c>
      <c r="S95" s="44">
        <v>75.5</v>
      </c>
      <c r="T95" s="44">
        <v>63</v>
      </c>
      <c r="U95" s="46">
        <v>75</v>
      </c>
      <c r="V95" s="10">
        <v>99</v>
      </c>
    </row>
    <row r="96" spans="1:22" ht="14.25">
      <c r="A96" s="2" t="s">
        <v>160</v>
      </c>
      <c r="B96" s="3" t="s">
        <v>161</v>
      </c>
      <c r="C96" s="18">
        <v>70</v>
      </c>
      <c r="D96" s="19">
        <v>64</v>
      </c>
      <c r="E96" s="19">
        <v>69.75</v>
      </c>
      <c r="F96" s="19">
        <v>65</v>
      </c>
      <c r="G96" s="19">
        <v>60</v>
      </c>
      <c r="H96">
        <v>68.5</v>
      </c>
      <c r="I96" s="19">
        <v>69.125</v>
      </c>
      <c r="J96" s="19">
        <v>77.42857142857142</v>
      </c>
      <c r="K96" s="19">
        <v>74.75</v>
      </c>
      <c r="L96" s="37">
        <v>62.98888888888889</v>
      </c>
      <c r="M96" s="44">
        <v>71.6</v>
      </c>
      <c r="N96" s="44">
        <v>61.6</v>
      </c>
      <c r="O96" s="44">
        <v>60</v>
      </c>
      <c r="P96" s="44">
        <v>71.5</v>
      </c>
      <c r="Q96" s="45">
        <v>68</v>
      </c>
      <c r="R96" s="45">
        <v>67.75</v>
      </c>
      <c r="S96" s="44">
        <v>70</v>
      </c>
      <c r="T96" s="44">
        <v>60.5</v>
      </c>
      <c r="U96" s="46">
        <v>60</v>
      </c>
      <c r="V96" s="10">
        <v>90</v>
      </c>
    </row>
    <row r="97" spans="1:22" ht="14.25">
      <c r="A97" s="3" t="s">
        <v>168</v>
      </c>
      <c r="B97" s="3" t="s">
        <v>169</v>
      </c>
      <c r="C97" s="18">
        <v>67</v>
      </c>
      <c r="D97" s="19">
        <v>60.5</v>
      </c>
      <c r="E97" s="19">
        <v>71.25</v>
      </c>
      <c r="F97" s="19">
        <v>74.66666666666666</v>
      </c>
      <c r="G97" s="19">
        <v>67</v>
      </c>
      <c r="H97">
        <v>70</v>
      </c>
      <c r="I97" s="19">
        <v>75.91666666666666</v>
      </c>
      <c r="J97" s="19">
        <v>85.57142857142857</v>
      </c>
      <c r="K97" s="19">
        <v>77.16666666666666</v>
      </c>
      <c r="L97" s="37">
        <v>68.64444444444445</v>
      </c>
      <c r="M97" s="44">
        <v>71.9</v>
      </c>
      <c r="N97" s="44">
        <v>66.4</v>
      </c>
      <c r="O97" s="44">
        <v>63</v>
      </c>
      <c r="P97" s="44">
        <v>75.2</v>
      </c>
      <c r="Q97" s="45">
        <v>70</v>
      </c>
      <c r="R97" s="45">
        <v>64.5</v>
      </c>
      <c r="S97" s="44">
        <v>74.4</v>
      </c>
      <c r="T97" s="44">
        <v>65.5</v>
      </c>
      <c r="U97" s="46">
        <v>77</v>
      </c>
      <c r="V97" s="10">
        <v>91</v>
      </c>
    </row>
    <row r="98" spans="1:22" ht="14.25">
      <c r="A98" s="2" t="s">
        <v>176</v>
      </c>
      <c r="B98" s="3" t="s">
        <v>177</v>
      </c>
      <c r="C98" s="18">
        <v>0</v>
      </c>
      <c r="D98" s="19">
        <v>0</v>
      </c>
      <c r="E98" s="19">
        <v>0</v>
      </c>
      <c r="F98" s="19">
        <v>0</v>
      </c>
      <c r="G98" s="19">
        <v>0</v>
      </c>
      <c r="H98">
        <v>0</v>
      </c>
      <c r="I98" s="19">
        <v>0</v>
      </c>
      <c r="J98" s="19">
        <v>0</v>
      </c>
      <c r="K98" s="19">
        <v>0</v>
      </c>
      <c r="L98" s="37">
        <v>0</v>
      </c>
      <c r="M98" s="44">
        <v>0</v>
      </c>
      <c r="N98" s="44">
        <v>0</v>
      </c>
      <c r="O98" s="44">
        <v>0</v>
      </c>
      <c r="P98" s="44">
        <v>0</v>
      </c>
      <c r="Q98" s="45">
        <v>0</v>
      </c>
      <c r="R98" s="45">
        <v>0</v>
      </c>
      <c r="S98" s="44">
        <v>0</v>
      </c>
      <c r="T98" s="44">
        <v>0</v>
      </c>
      <c r="U98" s="46"/>
      <c r="V98" s="10"/>
    </row>
    <row r="99" spans="1:22" ht="14.25">
      <c r="A99" s="3" t="s">
        <v>184</v>
      </c>
      <c r="B99" s="3" t="s">
        <v>185</v>
      </c>
      <c r="C99" s="18">
        <v>69</v>
      </c>
      <c r="D99" s="19">
        <v>64</v>
      </c>
      <c r="E99" s="19">
        <v>75.25</v>
      </c>
      <c r="F99" s="19">
        <v>66.83333333333334</v>
      </c>
      <c r="G99" s="19">
        <v>60</v>
      </c>
      <c r="H99">
        <v>70</v>
      </c>
      <c r="I99" s="19">
        <v>78.5</v>
      </c>
      <c r="J99" s="19">
        <v>75</v>
      </c>
      <c r="K99" s="19">
        <v>78.66666666666666</v>
      </c>
      <c r="L99" s="37">
        <v>69.95555555555555</v>
      </c>
      <c r="M99" s="44">
        <v>69.2</v>
      </c>
      <c r="N99" s="44">
        <v>65.60000000000001</v>
      </c>
      <c r="O99" s="44">
        <v>64</v>
      </c>
      <c r="P99" s="44">
        <v>60</v>
      </c>
      <c r="Q99" s="45">
        <v>60</v>
      </c>
      <c r="R99" s="45">
        <v>60</v>
      </c>
      <c r="S99" s="44">
        <v>72.5</v>
      </c>
      <c r="T99" s="44">
        <v>62</v>
      </c>
      <c r="U99" s="46">
        <v>67</v>
      </c>
      <c r="V99" s="10">
        <v>92</v>
      </c>
    </row>
    <row r="100" spans="1:22" ht="14.25">
      <c r="A100" s="2" t="s">
        <v>192</v>
      </c>
      <c r="B100" s="3" t="s">
        <v>193</v>
      </c>
      <c r="C100" s="18">
        <v>67</v>
      </c>
      <c r="D100" s="19">
        <v>71.5</v>
      </c>
      <c r="E100" s="19">
        <v>71.5</v>
      </c>
      <c r="F100" s="19">
        <v>68</v>
      </c>
      <c r="G100" s="19">
        <v>60</v>
      </c>
      <c r="H100">
        <v>68.5</v>
      </c>
      <c r="I100" s="19">
        <v>75.70833333333334</v>
      </c>
      <c r="J100" s="19">
        <v>74.28571428571429</v>
      </c>
      <c r="K100" s="19">
        <v>86.16666666666666</v>
      </c>
      <c r="L100" s="37">
        <v>68.18888888888888</v>
      </c>
      <c r="M100" s="44">
        <v>71.9</v>
      </c>
      <c r="N100" s="44">
        <v>64</v>
      </c>
      <c r="O100" s="44">
        <v>62</v>
      </c>
      <c r="P100" s="44">
        <v>74.2</v>
      </c>
      <c r="Q100" s="45">
        <v>68.28571428571428</v>
      </c>
      <c r="R100" s="45">
        <v>62.75</v>
      </c>
      <c r="S100" s="44">
        <v>74.4</v>
      </c>
      <c r="T100" s="44">
        <v>65</v>
      </c>
      <c r="U100" s="46">
        <v>78</v>
      </c>
      <c r="V100" s="10">
        <v>96</v>
      </c>
    </row>
    <row r="101" spans="1:22" ht="14.25">
      <c r="A101" s="3" t="s">
        <v>200</v>
      </c>
      <c r="B101" s="3" t="s">
        <v>201</v>
      </c>
      <c r="C101" s="18">
        <v>73</v>
      </c>
      <c r="D101" s="19">
        <v>63</v>
      </c>
      <c r="E101" s="19">
        <v>72.25</v>
      </c>
      <c r="F101" s="19">
        <v>72.66666666666666</v>
      </c>
      <c r="G101" s="19">
        <v>60</v>
      </c>
      <c r="H101">
        <v>67</v>
      </c>
      <c r="I101" s="19">
        <v>77.25</v>
      </c>
      <c r="J101" s="19">
        <v>75.28571428571428</v>
      </c>
      <c r="K101" s="19">
        <v>72.16666666666666</v>
      </c>
      <c r="L101" s="37">
        <v>69.85555555555555</v>
      </c>
      <c r="M101" s="44">
        <v>70.85</v>
      </c>
      <c r="N101" s="44">
        <v>64</v>
      </c>
      <c r="O101" s="44">
        <v>60</v>
      </c>
      <c r="P101" s="44">
        <v>74.2</v>
      </c>
      <c r="Q101" s="45">
        <v>66.28571428571428</v>
      </c>
      <c r="R101" s="45">
        <v>63.5</v>
      </c>
      <c r="S101" s="44">
        <v>73</v>
      </c>
      <c r="T101" s="44">
        <v>60</v>
      </c>
      <c r="U101" s="46">
        <v>69</v>
      </c>
      <c r="V101" s="10">
        <v>94</v>
      </c>
    </row>
    <row r="102" spans="1:22" ht="14.25">
      <c r="A102" s="2" t="s">
        <v>202</v>
      </c>
      <c r="B102" s="3" t="s">
        <v>203</v>
      </c>
      <c r="C102" s="18">
        <v>70</v>
      </c>
      <c r="D102" s="19">
        <v>70</v>
      </c>
      <c r="E102" s="19">
        <v>68</v>
      </c>
      <c r="F102" s="19">
        <v>71.33333333333334</v>
      </c>
      <c r="G102" s="19">
        <v>60</v>
      </c>
      <c r="H102">
        <v>75.5</v>
      </c>
      <c r="I102" s="19">
        <v>78.375</v>
      </c>
      <c r="J102" s="19">
        <v>82.85714285714286</v>
      </c>
      <c r="K102" s="19">
        <v>77</v>
      </c>
      <c r="L102" s="37">
        <v>68.28888888888889</v>
      </c>
      <c r="M102" s="44">
        <v>71.85</v>
      </c>
      <c r="N102" s="44">
        <v>73.2</v>
      </c>
      <c r="O102" s="44">
        <v>70</v>
      </c>
      <c r="P102" s="44">
        <v>75.8</v>
      </c>
      <c r="Q102" s="45">
        <v>69.28571428571428</v>
      </c>
      <c r="R102" s="45">
        <v>76.5</v>
      </c>
      <c r="S102" s="44">
        <v>73</v>
      </c>
      <c r="T102" s="44">
        <v>73</v>
      </c>
      <c r="U102" s="46">
        <v>83</v>
      </c>
      <c r="V102" s="10">
        <v>98</v>
      </c>
    </row>
    <row r="103" spans="1:22" ht="14.25">
      <c r="A103" s="2" t="s">
        <v>208</v>
      </c>
      <c r="B103" s="3" t="s">
        <v>209</v>
      </c>
      <c r="C103" s="18">
        <v>66</v>
      </c>
      <c r="D103" s="19">
        <v>68</v>
      </c>
      <c r="E103" s="19">
        <v>71.25</v>
      </c>
      <c r="F103" s="19">
        <v>69.5</v>
      </c>
      <c r="G103" s="19">
        <v>60</v>
      </c>
      <c r="H103">
        <v>69.5</v>
      </c>
      <c r="I103" s="19">
        <v>76.08333333333334</v>
      </c>
      <c r="J103" s="19">
        <v>70.57142857142857</v>
      </c>
      <c r="K103" s="19">
        <v>75.58333333333334</v>
      </c>
      <c r="L103" s="37">
        <v>68.44444444444444</v>
      </c>
      <c r="M103" s="44">
        <v>70.5</v>
      </c>
      <c r="N103" s="44">
        <v>65.60000000000001</v>
      </c>
      <c r="O103" s="44">
        <v>60</v>
      </c>
      <c r="P103" s="44">
        <v>77.9</v>
      </c>
      <c r="Q103" s="45">
        <v>67.57142857142857</v>
      </c>
      <c r="R103" s="45">
        <v>67.25</v>
      </c>
      <c r="S103" s="44">
        <v>71.4</v>
      </c>
      <c r="T103" s="44">
        <v>63</v>
      </c>
      <c r="U103" s="46">
        <v>67</v>
      </c>
      <c r="V103" s="10">
        <v>94</v>
      </c>
    </row>
    <row r="104" spans="1:22" ht="14.25">
      <c r="A104" s="3" t="s">
        <v>216</v>
      </c>
      <c r="B104" s="3" t="s">
        <v>217</v>
      </c>
      <c r="C104" s="18">
        <v>70</v>
      </c>
      <c r="D104" s="19">
        <v>75</v>
      </c>
      <c r="E104" s="19">
        <v>70.25</v>
      </c>
      <c r="F104" s="19">
        <v>80.33333333333334</v>
      </c>
      <c r="G104" s="19">
        <v>60</v>
      </c>
      <c r="H104">
        <v>65.5</v>
      </c>
      <c r="I104" s="19">
        <v>97.875</v>
      </c>
      <c r="J104" s="19">
        <v>82</v>
      </c>
      <c r="K104" s="19">
        <v>84</v>
      </c>
      <c r="L104" s="37">
        <v>67.38888888888889</v>
      </c>
      <c r="M104" s="44">
        <v>71.35</v>
      </c>
      <c r="N104" s="44">
        <v>83.2</v>
      </c>
      <c r="O104" s="44">
        <v>67</v>
      </c>
      <c r="P104" s="44">
        <v>71</v>
      </c>
      <c r="Q104" s="45">
        <v>66.85714285714286</v>
      </c>
      <c r="R104" s="45">
        <v>78.75</v>
      </c>
      <c r="S104" s="44">
        <v>70.5</v>
      </c>
      <c r="T104" s="44">
        <v>62</v>
      </c>
      <c r="U104" s="46">
        <v>75</v>
      </c>
      <c r="V104" s="10">
        <v>99</v>
      </c>
    </row>
    <row r="105" spans="1:22" ht="14.25">
      <c r="A105" s="2" t="s">
        <v>224</v>
      </c>
      <c r="B105" s="3" t="s">
        <v>225</v>
      </c>
      <c r="C105" s="18">
        <v>72</v>
      </c>
      <c r="D105" s="19">
        <v>61</v>
      </c>
      <c r="E105" s="19">
        <v>67</v>
      </c>
      <c r="F105" s="19">
        <v>68.33333333333334</v>
      </c>
      <c r="G105" s="19">
        <v>72</v>
      </c>
      <c r="H105">
        <v>72.5</v>
      </c>
      <c r="I105" s="19">
        <v>78.25</v>
      </c>
      <c r="J105" s="19">
        <v>73.42857142857142</v>
      </c>
      <c r="K105" s="19">
        <v>76.58333333333334</v>
      </c>
      <c r="L105" s="37">
        <v>68.44444444444444</v>
      </c>
      <c r="M105" s="44">
        <v>71.9</v>
      </c>
      <c r="N105" s="44">
        <v>61.6</v>
      </c>
      <c r="O105" s="44">
        <v>60</v>
      </c>
      <c r="P105" s="44">
        <v>60</v>
      </c>
      <c r="Q105" s="45">
        <v>60</v>
      </c>
      <c r="R105" s="45">
        <v>60</v>
      </c>
      <c r="S105" s="44">
        <v>72.9</v>
      </c>
      <c r="T105" s="44">
        <v>65</v>
      </c>
      <c r="U105" s="46">
        <v>72</v>
      </c>
      <c r="V105" s="10">
        <v>99</v>
      </c>
    </row>
    <row r="106" spans="1:22" ht="14.25">
      <c r="A106" s="3" t="s">
        <v>232</v>
      </c>
      <c r="B106" s="3" t="s">
        <v>233</v>
      </c>
      <c r="C106" s="18">
        <v>71</v>
      </c>
      <c r="D106" s="19">
        <v>64.5</v>
      </c>
      <c r="E106" s="19">
        <v>71.25</v>
      </c>
      <c r="F106" s="19">
        <v>74</v>
      </c>
      <c r="G106" s="19">
        <v>60</v>
      </c>
      <c r="H106">
        <v>67.5</v>
      </c>
      <c r="I106" s="19">
        <v>75.33333333333334</v>
      </c>
      <c r="J106" s="19">
        <v>70.14285714285714</v>
      </c>
      <c r="K106" s="19">
        <v>73.58333333333334</v>
      </c>
      <c r="L106" s="37">
        <v>68.84444444444443</v>
      </c>
      <c r="M106" s="44">
        <v>71.4</v>
      </c>
      <c r="N106" s="44">
        <v>64</v>
      </c>
      <c r="O106" s="44">
        <v>60</v>
      </c>
      <c r="P106" s="44">
        <v>78.1</v>
      </c>
      <c r="Q106" s="45">
        <v>69.57142857142857</v>
      </c>
      <c r="R106" s="45">
        <v>67.75</v>
      </c>
      <c r="S106" s="44">
        <v>74</v>
      </c>
      <c r="T106" s="44">
        <v>70.5</v>
      </c>
      <c r="U106" s="46">
        <v>73</v>
      </c>
      <c r="V106" s="10">
        <v>93</v>
      </c>
    </row>
    <row r="107" spans="1:22" ht="14.25">
      <c r="A107" s="2" t="s">
        <v>239</v>
      </c>
      <c r="B107" s="3" t="s">
        <v>240</v>
      </c>
      <c r="C107" s="18">
        <v>68</v>
      </c>
      <c r="D107" s="19">
        <v>69.5</v>
      </c>
      <c r="E107" s="19">
        <v>68.5</v>
      </c>
      <c r="F107" s="19">
        <v>70.33333333333334</v>
      </c>
      <c r="G107" s="19">
        <v>60</v>
      </c>
      <c r="H107">
        <v>65.5</v>
      </c>
      <c r="I107" s="19">
        <v>60</v>
      </c>
      <c r="J107" s="19">
        <v>67.71428571428571</v>
      </c>
      <c r="K107" s="19">
        <v>72.91666666666666</v>
      </c>
      <c r="L107" s="37">
        <v>67.98888888888888</v>
      </c>
      <c r="M107" s="44">
        <v>71.25</v>
      </c>
      <c r="N107" s="44">
        <v>60.800000000000004</v>
      </c>
      <c r="O107" s="44">
        <v>60</v>
      </c>
      <c r="P107" s="44">
        <v>73</v>
      </c>
      <c r="Q107" s="45">
        <v>70.28571428571428</v>
      </c>
      <c r="R107" s="45">
        <v>64</v>
      </c>
      <c r="S107" s="44">
        <v>71.4</v>
      </c>
      <c r="T107" s="44">
        <v>66</v>
      </c>
      <c r="U107" s="46">
        <v>85</v>
      </c>
      <c r="V107" s="10">
        <v>99</v>
      </c>
    </row>
    <row r="108" spans="1:22" ht="14.25">
      <c r="A108" s="3" t="s">
        <v>247</v>
      </c>
      <c r="B108" s="3" t="s">
        <v>248</v>
      </c>
      <c r="C108" s="18">
        <v>69</v>
      </c>
      <c r="D108" s="19">
        <v>67.5</v>
      </c>
      <c r="E108" s="19">
        <v>69</v>
      </c>
      <c r="F108" s="19">
        <v>70.5</v>
      </c>
      <c r="G108" s="19">
        <v>60</v>
      </c>
      <c r="H108">
        <v>82.5</v>
      </c>
      <c r="I108" s="19">
        <v>87.875</v>
      </c>
      <c r="J108" s="19">
        <v>71.57142857142857</v>
      </c>
      <c r="K108" s="19">
        <v>86.5</v>
      </c>
      <c r="L108" s="37">
        <v>68.64444444444445</v>
      </c>
      <c r="M108" s="44">
        <v>71.15</v>
      </c>
      <c r="N108" s="44">
        <v>62.400000000000006</v>
      </c>
      <c r="O108" s="44">
        <v>66</v>
      </c>
      <c r="P108" s="44">
        <v>79.8</v>
      </c>
      <c r="Q108" s="45">
        <v>69.28571428571428</v>
      </c>
      <c r="R108" s="45">
        <v>65.5</v>
      </c>
      <c r="S108" s="44">
        <v>75</v>
      </c>
      <c r="T108" s="44">
        <v>67</v>
      </c>
      <c r="U108" s="46">
        <v>73</v>
      </c>
      <c r="V108" s="10">
        <v>92</v>
      </c>
    </row>
    <row r="109" spans="1:22" ht="14.25">
      <c r="A109" s="2" t="s">
        <v>255</v>
      </c>
      <c r="B109" s="3" t="s">
        <v>256</v>
      </c>
      <c r="C109" s="18">
        <v>70</v>
      </c>
      <c r="D109" s="19">
        <v>64</v>
      </c>
      <c r="E109" s="19">
        <v>69.25</v>
      </c>
      <c r="F109" s="19">
        <v>73.5</v>
      </c>
      <c r="G109" s="19">
        <v>60</v>
      </c>
      <c r="H109">
        <v>60</v>
      </c>
      <c r="I109" s="19">
        <v>77.41666666666666</v>
      </c>
      <c r="J109" s="19">
        <v>70.57142857142857</v>
      </c>
      <c r="K109" s="19">
        <v>73.91666666666666</v>
      </c>
      <c r="L109" s="37">
        <v>68.64444444444445</v>
      </c>
      <c r="M109" s="44">
        <v>69.9</v>
      </c>
      <c r="N109" s="44">
        <v>64</v>
      </c>
      <c r="O109" s="44">
        <v>60</v>
      </c>
      <c r="P109" s="44">
        <v>69.9</v>
      </c>
      <c r="Q109" s="45">
        <v>70.28571428571428</v>
      </c>
      <c r="R109" s="45">
        <v>67.75</v>
      </c>
      <c r="S109" s="44">
        <v>72.5</v>
      </c>
      <c r="T109" s="44">
        <v>63</v>
      </c>
      <c r="U109" s="46">
        <v>73</v>
      </c>
      <c r="V109" s="10">
        <v>93</v>
      </c>
    </row>
    <row r="110" spans="1:22" ht="14.25">
      <c r="A110" s="3" t="s">
        <v>263</v>
      </c>
      <c r="B110" s="3" t="s">
        <v>264</v>
      </c>
      <c r="C110" s="18">
        <v>72</v>
      </c>
      <c r="D110" s="19">
        <v>70</v>
      </c>
      <c r="E110" s="19">
        <v>68.75</v>
      </c>
      <c r="F110" s="19">
        <v>84.5</v>
      </c>
      <c r="G110" s="19">
        <v>65</v>
      </c>
      <c r="H110">
        <v>79</v>
      </c>
      <c r="I110" s="19">
        <v>74.41666666666666</v>
      </c>
      <c r="J110" s="19">
        <v>73.28571428571429</v>
      </c>
      <c r="K110" s="19">
        <v>74.25</v>
      </c>
      <c r="L110" s="37">
        <v>61.12222222222222</v>
      </c>
      <c r="M110" s="44">
        <v>71.9</v>
      </c>
      <c r="N110" s="44">
        <v>65.60000000000001</v>
      </c>
      <c r="O110" s="44">
        <v>74</v>
      </c>
      <c r="P110" s="44">
        <v>75.2</v>
      </c>
      <c r="Q110" s="45">
        <v>68.57142857142857</v>
      </c>
      <c r="R110" s="45">
        <v>66.75</v>
      </c>
      <c r="S110" s="44">
        <v>71</v>
      </c>
      <c r="T110" s="44">
        <v>63</v>
      </c>
      <c r="U110" s="46">
        <v>79</v>
      </c>
      <c r="V110" s="10">
        <v>99</v>
      </c>
    </row>
    <row r="111" spans="1:22" ht="14.25">
      <c r="A111" s="2" t="s">
        <v>271</v>
      </c>
      <c r="B111" s="3" t="s">
        <v>272</v>
      </c>
      <c r="C111" s="18">
        <v>62</v>
      </c>
      <c r="D111" s="19">
        <v>60</v>
      </c>
      <c r="E111" s="19">
        <v>66.75</v>
      </c>
      <c r="F111" s="19">
        <v>62.166666666666664</v>
      </c>
      <c r="G111" s="19">
        <v>65</v>
      </c>
      <c r="H111">
        <v>60</v>
      </c>
      <c r="I111" s="19">
        <v>64.45833333333334</v>
      </c>
      <c r="J111" s="19">
        <v>70</v>
      </c>
      <c r="K111" s="19">
        <v>74.41666666666666</v>
      </c>
      <c r="L111" s="37">
        <v>60.48</v>
      </c>
      <c r="M111" s="44">
        <v>71.75</v>
      </c>
      <c r="N111" s="44">
        <v>65.60000000000001</v>
      </c>
      <c r="O111" s="44">
        <v>61.5</v>
      </c>
      <c r="P111" s="44">
        <v>73.1</v>
      </c>
      <c r="Q111" s="45">
        <v>69.85714285714286</v>
      </c>
      <c r="R111" s="45">
        <v>68</v>
      </c>
      <c r="S111" s="44">
        <v>66.8</v>
      </c>
      <c r="T111" s="44">
        <v>61</v>
      </c>
      <c r="U111" s="46">
        <v>69</v>
      </c>
      <c r="V111" s="10">
        <v>96</v>
      </c>
    </row>
    <row r="112" spans="1:22" ht="14.25">
      <c r="A112" s="3" t="s">
        <v>279</v>
      </c>
      <c r="B112" s="3" t="s">
        <v>280</v>
      </c>
      <c r="C112" s="18">
        <v>68</v>
      </c>
      <c r="D112" s="19">
        <v>64.5</v>
      </c>
      <c r="E112" s="19">
        <v>70.5</v>
      </c>
      <c r="F112" s="19">
        <v>80.83333333333334</v>
      </c>
      <c r="G112" s="19">
        <v>60</v>
      </c>
      <c r="H112">
        <v>72.5</v>
      </c>
      <c r="I112" s="19">
        <v>78.5</v>
      </c>
      <c r="J112" s="19">
        <v>74.28571428571429</v>
      </c>
      <c r="K112" s="19">
        <v>77.5</v>
      </c>
      <c r="L112" s="37">
        <v>60</v>
      </c>
      <c r="M112" s="44">
        <v>69.5</v>
      </c>
      <c r="N112" s="44">
        <v>62.400000000000006</v>
      </c>
      <c r="O112" s="44">
        <v>62</v>
      </c>
      <c r="P112" s="44">
        <v>72.2</v>
      </c>
      <c r="Q112" s="45">
        <v>72.42857142857143</v>
      </c>
      <c r="R112" s="45">
        <v>65.25</v>
      </c>
      <c r="S112" s="44">
        <v>75</v>
      </c>
      <c r="T112" s="44">
        <v>62</v>
      </c>
      <c r="U112" s="46">
        <v>63</v>
      </c>
      <c r="V112" s="10">
        <v>95</v>
      </c>
    </row>
    <row r="113" spans="1:22" ht="14.25">
      <c r="A113" s="2" t="s">
        <v>287</v>
      </c>
      <c r="B113" s="3" t="s">
        <v>288</v>
      </c>
      <c r="C113" s="18">
        <v>72</v>
      </c>
      <c r="D113" s="19">
        <v>71.5</v>
      </c>
      <c r="E113" s="19">
        <v>67.5</v>
      </c>
      <c r="F113" s="19">
        <v>81.16666666666666</v>
      </c>
      <c r="G113" s="19">
        <v>60</v>
      </c>
      <c r="H113">
        <v>67.5</v>
      </c>
      <c r="I113" s="19">
        <v>86.91666666666666</v>
      </c>
      <c r="J113" s="19">
        <v>80.71428571428571</v>
      </c>
      <c r="K113" s="19">
        <v>88.25</v>
      </c>
      <c r="L113" s="37">
        <v>60</v>
      </c>
      <c r="M113" s="44">
        <v>72.15</v>
      </c>
      <c r="N113" s="44">
        <v>63.2</v>
      </c>
      <c r="O113" s="44">
        <v>65</v>
      </c>
      <c r="P113" s="44">
        <v>74.5</v>
      </c>
      <c r="Q113" s="45">
        <v>69.57142857142857</v>
      </c>
      <c r="R113" s="45">
        <v>68.25</v>
      </c>
      <c r="S113" s="44">
        <v>72.5</v>
      </c>
      <c r="T113" s="44">
        <v>66</v>
      </c>
      <c r="U113" s="46">
        <v>84</v>
      </c>
      <c r="V113" s="10">
        <v>96</v>
      </c>
    </row>
    <row r="114" spans="1:22" ht="14.25">
      <c r="A114" s="2" t="s">
        <v>295</v>
      </c>
      <c r="B114" s="3" t="s">
        <v>296</v>
      </c>
      <c r="C114" s="18">
        <v>67</v>
      </c>
      <c r="D114" s="19">
        <v>66</v>
      </c>
      <c r="E114" s="19">
        <v>69.25</v>
      </c>
      <c r="F114" s="19">
        <v>71.16666666666666</v>
      </c>
      <c r="G114" s="19">
        <v>60</v>
      </c>
      <c r="H114">
        <v>68</v>
      </c>
      <c r="I114" s="19">
        <v>71.91666666666666</v>
      </c>
      <c r="J114" s="19">
        <v>70</v>
      </c>
      <c r="K114" s="19">
        <v>76.5</v>
      </c>
      <c r="L114" s="37">
        <v>67.88888888888889</v>
      </c>
      <c r="M114" s="44">
        <v>70.8</v>
      </c>
      <c r="N114" s="44">
        <v>65.60000000000001</v>
      </c>
      <c r="O114" s="44">
        <v>57</v>
      </c>
      <c r="P114" s="44">
        <v>72</v>
      </c>
      <c r="Q114" s="45">
        <v>69</v>
      </c>
      <c r="R114" s="45">
        <v>67.25</v>
      </c>
      <c r="S114" s="44">
        <v>71.5</v>
      </c>
      <c r="T114" s="44">
        <v>62</v>
      </c>
      <c r="U114" s="46">
        <v>56</v>
      </c>
      <c r="V114" s="10">
        <v>96</v>
      </c>
    </row>
    <row r="115" spans="1:22" ht="14.25">
      <c r="A115" s="2" t="s">
        <v>301</v>
      </c>
      <c r="B115" s="3" t="s">
        <v>302</v>
      </c>
      <c r="C115" s="18">
        <v>70</v>
      </c>
      <c r="D115" s="19">
        <v>68</v>
      </c>
      <c r="E115" s="19">
        <v>62.5</v>
      </c>
      <c r="F115" s="19">
        <v>70.33333333333334</v>
      </c>
      <c r="G115" s="19">
        <v>60</v>
      </c>
      <c r="H115">
        <v>61.5</v>
      </c>
      <c r="I115" s="19">
        <v>84.54166666666666</v>
      </c>
      <c r="J115" s="19">
        <v>70.71428571428571</v>
      </c>
      <c r="K115" s="19">
        <v>68.41666666666666</v>
      </c>
      <c r="L115" s="37">
        <v>67.73333333333333</v>
      </c>
      <c r="M115" s="44">
        <v>71.6</v>
      </c>
      <c r="N115" s="44">
        <v>60</v>
      </c>
      <c r="O115" s="44">
        <v>66</v>
      </c>
      <c r="P115" s="44">
        <v>77.4</v>
      </c>
      <c r="Q115" s="45">
        <v>69.57142857142857</v>
      </c>
      <c r="R115" s="45">
        <v>60</v>
      </c>
      <c r="S115" s="44">
        <v>60.5</v>
      </c>
      <c r="T115" s="44">
        <v>63</v>
      </c>
      <c r="U115" s="46">
        <v>60</v>
      </c>
      <c r="V115" s="10">
        <v>60</v>
      </c>
    </row>
    <row r="116" spans="1:22" ht="14.25">
      <c r="A116" s="3" t="s">
        <v>309</v>
      </c>
      <c r="B116" s="3" t="s">
        <v>310</v>
      </c>
      <c r="C116" s="18">
        <v>75</v>
      </c>
      <c r="D116" s="19">
        <v>70</v>
      </c>
      <c r="E116" s="19">
        <v>71</v>
      </c>
      <c r="F116" s="19">
        <v>72.66666666666666</v>
      </c>
      <c r="G116" s="19">
        <v>60</v>
      </c>
      <c r="H116">
        <v>68</v>
      </c>
      <c r="I116" s="19">
        <v>74.95833333333334</v>
      </c>
      <c r="J116" s="19">
        <v>73.85714285714286</v>
      </c>
      <c r="K116" s="19">
        <v>75.75</v>
      </c>
      <c r="L116" s="37">
        <v>60</v>
      </c>
      <c r="M116" s="44">
        <v>71</v>
      </c>
      <c r="N116" s="44">
        <v>64.8</v>
      </c>
      <c r="O116" s="44">
        <v>61</v>
      </c>
      <c r="P116" s="44">
        <v>71</v>
      </c>
      <c r="Q116" s="45">
        <v>68.57142857142857</v>
      </c>
      <c r="R116" s="45">
        <v>63</v>
      </c>
      <c r="S116" s="44">
        <v>71</v>
      </c>
      <c r="T116" s="44">
        <v>65</v>
      </c>
      <c r="U116" s="46">
        <v>78</v>
      </c>
      <c r="V116" s="10">
        <v>93</v>
      </c>
    </row>
    <row r="117" spans="1:22" ht="14.25">
      <c r="A117" s="2" t="s">
        <v>317</v>
      </c>
      <c r="B117" s="3" t="s">
        <v>318</v>
      </c>
      <c r="C117" s="18">
        <v>70</v>
      </c>
      <c r="D117" s="19">
        <v>75</v>
      </c>
      <c r="E117" s="19">
        <v>71.75</v>
      </c>
      <c r="F117" s="19">
        <v>73.16666666666666</v>
      </c>
      <c r="G117" s="19">
        <v>60</v>
      </c>
      <c r="H117">
        <v>96</v>
      </c>
      <c r="I117" s="19">
        <v>98.625</v>
      </c>
      <c r="J117" s="19">
        <v>91.28571428571428</v>
      </c>
      <c r="K117" s="19">
        <v>97.5</v>
      </c>
      <c r="L117" s="37">
        <v>88.08888888888889</v>
      </c>
      <c r="M117" s="44">
        <v>93.5</v>
      </c>
      <c r="N117" s="44">
        <v>64.8</v>
      </c>
      <c r="O117" s="44">
        <v>76.5</v>
      </c>
      <c r="P117" s="44">
        <v>86.5</v>
      </c>
      <c r="Q117" s="45">
        <v>85</v>
      </c>
      <c r="R117" s="45">
        <v>86.5</v>
      </c>
      <c r="S117" s="44">
        <v>69.5</v>
      </c>
      <c r="T117" s="44">
        <v>70.5</v>
      </c>
      <c r="U117" s="46">
        <v>69</v>
      </c>
      <c r="V117" s="10">
        <v>98</v>
      </c>
    </row>
    <row r="118" spans="1:22" ht="14.25">
      <c r="A118" s="3" t="s">
        <v>323</v>
      </c>
      <c r="B118" s="3" t="s">
        <v>324</v>
      </c>
      <c r="C118" s="18">
        <v>72</v>
      </c>
      <c r="D118" s="19">
        <v>64</v>
      </c>
      <c r="E118" s="19">
        <v>73</v>
      </c>
      <c r="F118" s="19">
        <v>66.66666666666666</v>
      </c>
      <c r="G118" s="19">
        <v>65</v>
      </c>
      <c r="H118">
        <v>81.5</v>
      </c>
      <c r="I118" s="19">
        <v>77.875</v>
      </c>
      <c r="J118" s="19">
        <v>89.14285714285714</v>
      </c>
      <c r="K118" s="19">
        <v>85.58333333333334</v>
      </c>
      <c r="L118" s="37">
        <v>67.98888888888888</v>
      </c>
      <c r="M118" s="44">
        <v>66.8</v>
      </c>
      <c r="N118" s="44">
        <v>60.6</v>
      </c>
      <c r="O118" s="44">
        <v>60</v>
      </c>
      <c r="P118" s="44">
        <v>67.4</v>
      </c>
      <c r="Q118" s="45">
        <v>69.85714285714286</v>
      </c>
      <c r="R118" s="45">
        <v>67</v>
      </c>
      <c r="S118" s="44">
        <v>69.5</v>
      </c>
      <c r="T118" s="44">
        <v>61</v>
      </c>
      <c r="U118" s="46">
        <v>75</v>
      </c>
      <c r="V118" s="10">
        <v>97</v>
      </c>
    </row>
    <row r="119" spans="1:22" ht="14.25">
      <c r="A119" s="2" t="s">
        <v>329</v>
      </c>
      <c r="B119" s="3" t="s">
        <v>330</v>
      </c>
      <c r="C119" s="18">
        <v>71</v>
      </c>
      <c r="D119" s="19">
        <v>71</v>
      </c>
      <c r="E119" s="19">
        <v>75.75</v>
      </c>
      <c r="F119" s="19">
        <v>74.83333333333334</v>
      </c>
      <c r="G119" s="19">
        <v>73</v>
      </c>
      <c r="H119">
        <v>70.5</v>
      </c>
      <c r="I119" s="19">
        <v>78.125</v>
      </c>
      <c r="J119" s="19">
        <v>71.71428571428572</v>
      </c>
      <c r="K119" s="19">
        <v>76.08333333333334</v>
      </c>
      <c r="L119" s="37">
        <v>68.84444444444443</v>
      </c>
      <c r="M119" s="44">
        <v>71.35</v>
      </c>
      <c r="N119" s="44">
        <v>65.60000000000001</v>
      </c>
      <c r="O119" s="44">
        <v>60</v>
      </c>
      <c r="P119" s="44">
        <v>76.2</v>
      </c>
      <c r="Q119" s="45">
        <v>73</v>
      </c>
      <c r="R119" s="45">
        <v>64.25</v>
      </c>
      <c r="S119" s="44">
        <v>73</v>
      </c>
      <c r="T119" s="44">
        <v>62</v>
      </c>
      <c r="U119" s="46">
        <v>77</v>
      </c>
      <c r="V119" s="10">
        <v>97</v>
      </c>
    </row>
    <row r="120" spans="1:22" ht="14.25">
      <c r="A120" s="3" t="s">
        <v>335</v>
      </c>
      <c r="B120" s="3" t="s">
        <v>336</v>
      </c>
      <c r="C120" s="18">
        <v>73</v>
      </c>
      <c r="D120" s="19">
        <v>64.5</v>
      </c>
      <c r="E120" s="19">
        <v>72.5</v>
      </c>
      <c r="F120" s="19">
        <v>71.83333333333334</v>
      </c>
      <c r="G120" s="19">
        <v>69</v>
      </c>
      <c r="H120">
        <v>81</v>
      </c>
      <c r="I120" s="19">
        <v>60</v>
      </c>
      <c r="J120" s="19">
        <v>74.85714285714286</v>
      </c>
      <c r="K120" s="19">
        <v>78.66666666666666</v>
      </c>
      <c r="L120" s="37">
        <v>78.34444444444443</v>
      </c>
      <c r="M120" s="44">
        <v>81.3</v>
      </c>
      <c r="N120" s="44">
        <v>64</v>
      </c>
      <c r="O120" s="44">
        <v>73</v>
      </c>
      <c r="P120" s="44">
        <v>60</v>
      </c>
      <c r="Q120" s="45">
        <v>60</v>
      </c>
      <c r="R120" s="45">
        <v>60</v>
      </c>
      <c r="S120" s="44">
        <v>72.5</v>
      </c>
      <c r="T120" s="44">
        <v>73.5</v>
      </c>
      <c r="U120" s="46">
        <v>79</v>
      </c>
      <c r="V120" s="10">
        <v>95</v>
      </c>
    </row>
    <row r="121" spans="1:22" ht="14.25">
      <c r="A121" s="2" t="s">
        <v>341</v>
      </c>
      <c r="B121" s="3" t="s">
        <v>342</v>
      </c>
      <c r="C121" s="18">
        <v>76</v>
      </c>
      <c r="D121" s="19">
        <v>65</v>
      </c>
      <c r="E121" s="19">
        <v>71.25</v>
      </c>
      <c r="F121" s="19">
        <v>60</v>
      </c>
      <c r="G121" s="19">
        <v>60</v>
      </c>
      <c r="H121">
        <v>68.5</v>
      </c>
      <c r="I121" s="19">
        <v>78.125</v>
      </c>
      <c r="J121" s="19">
        <v>72.28571428571428</v>
      </c>
      <c r="K121" s="19">
        <v>75.58333333333334</v>
      </c>
      <c r="L121" s="37">
        <v>67.44444444444444</v>
      </c>
      <c r="M121" s="44">
        <v>69.75</v>
      </c>
      <c r="N121" s="44">
        <v>63.2</v>
      </c>
      <c r="O121" s="44">
        <v>60</v>
      </c>
      <c r="P121" s="44">
        <v>75</v>
      </c>
      <c r="Q121" s="45">
        <v>68.28571428571428</v>
      </c>
      <c r="R121" s="45">
        <v>65.25</v>
      </c>
      <c r="S121" s="44">
        <v>74</v>
      </c>
      <c r="T121" s="44">
        <v>64</v>
      </c>
      <c r="U121" s="46">
        <v>83</v>
      </c>
      <c r="V121" s="10">
        <v>94</v>
      </c>
    </row>
    <row r="122" spans="1:22" ht="14.25">
      <c r="A122" s="3" t="s">
        <v>347</v>
      </c>
      <c r="B122" s="3" t="s">
        <v>348</v>
      </c>
      <c r="C122" s="18">
        <v>75</v>
      </c>
      <c r="D122" s="19">
        <v>73.5</v>
      </c>
      <c r="E122" s="19">
        <v>69.25</v>
      </c>
      <c r="F122" s="19">
        <v>83.16666666666666</v>
      </c>
      <c r="G122" s="19">
        <v>60</v>
      </c>
      <c r="H122">
        <v>68.5</v>
      </c>
      <c r="I122" s="19">
        <v>77.16666666666666</v>
      </c>
      <c r="J122" s="19">
        <v>70.85714285714286</v>
      </c>
      <c r="K122" s="19">
        <v>77</v>
      </c>
      <c r="L122" s="37">
        <v>67.43333333333334</v>
      </c>
      <c r="M122" s="44">
        <v>71.4</v>
      </c>
      <c r="N122" s="44">
        <v>64.8</v>
      </c>
      <c r="O122" s="44">
        <v>60.5</v>
      </c>
      <c r="P122" s="44">
        <v>72.2</v>
      </c>
      <c r="Q122" s="45">
        <v>66.42857142857143</v>
      </c>
      <c r="R122" s="45">
        <v>65.25</v>
      </c>
      <c r="S122" s="44">
        <v>72.5</v>
      </c>
      <c r="T122" s="44">
        <v>66</v>
      </c>
      <c r="U122" s="46">
        <v>75</v>
      </c>
      <c r="V122" s="10">
        <v>92</v>
      </c>
    </row>
    <row r="123" spans="1:22" ht="14.25">
      <c r="A123" s="2" t="s">
        <v>353</v>
      </c>
      <c r="B123" s="3" t="s">
        <v>354</v>
      </c>
      <c r="C123" s="18">
        <v>68</v>
      </c>
      <c r="D123" s="19">
        <v>67</v>
      </c>
      <c r="E123" s="19">
        <v>67.5</v>
      </c>
      <c r="F123" s="19">
        <v>67.16666666666666</v>
      </c>
      <c r="G123" s="19">
        <v>60</v>
      </c>
      <c r="H123">
        <v>68.5</v>
      </c>
      <c r="I123" s="19">
        <v>77.41666666666666</v>
      </c>
      <c r="J123" s="19">
        <v>71</v>
      </c>
      <c r="K123" s="19">
        <v>74.83333333333334</v>
      </c>
      <c r="L123" s="37">
        <v>68.84444444444443</v>
      </c>
      <c r="M123" s="44">
        <v>70.85</v>
      </c>
      <c r="N123" s="44">
        <v>62.400000000000006</v>
      </c>
      <c r="O123" s="44">
        <v>60</v>
      </c>
      <c r="P123" s="44">
        <v>79.1</v>
      </c>
      <c r="Q123" s="45">
        <v>67.57142857142857</v>
      </c>
      <c r="R123" s="45">
        <v>68</v>
      </c>
      <c r="S123" s="44">
        <v>74.5</v>
      </c>
      <c r="T123" s="44">
        <v>69</v>
      </c>
      <c r="U123" s="46">
        <v>79</v>
      </c>
      <c r="V123" s="10">
        <v>95</v>
      </c>
    </row>
    <row r="124" spans="1:22" ht="14.25">
      <c r="A124" s="3" t="s">
        <v>359</v>
      </c>
      <c r="B124" s="3" t="s">
        <v>360</v>
      </c>
      <c r="C124" s="18">
        <v>70</v>
      </c>
      <c r="D124" s="19">
        <v>71.5</v>
      </c>
      <c r="E124" s="19">
        <v>70.5</v>
      </c>
      <c r="F124" s="19">
        <v>72.16666666666666</v>
      </c>
      <c r="G124" s="19">
        <v>60</v>
      </c>
      <c r="H124">
        <v>69.5</v>
      </c>
      <c r="I124" s="19">
        <v>75.95833333333334</v>
      </c>
      <c r="J124" s="19">
        <v>71.71428571428571</v>
      </c>
      <c r="K124" s="19">
        <v>77.5</v>
      </c>
      <c r="L124" s="37">
        <v>68.3</v>
      </c>
      <c r="M124" s="44">
        <v>71.65</v>
      </c>
      <c r="N124" s="44">
        <v>64</v>
      </c>
      <c r="O124" s="44">
        <v>60</v>
      </c>
      <c r="P124" s="44">
        <v>78.2</v>
      </c>
      <c r="Q124" s="45">
        <v>70.57142857142857</v>
      </c>
      <c r="R124" s="45">
        <v>68.25</v>
      </c>
      <c r="S124" s="44">
        <v>71.9</v>
      </c>
      <c r="T124" s="44">
        <v>60</v>
      </c>
      <c r="U124" s="46">
        <v>77</v>
      </c>
      <c r="V124" s="10">
        <v>94</v>
      </c>
    </row>
    <row r="125" spans="1:22" ht="14.25">
      <c r="A125" s="2" t="s">
        <v>365</v>
      </c>
      <c r="B125" s="3" t="s">
        <v>366</v>
      </c>
      <c r="C125" s="18">
        <v>69</v>
      </c>
      <c r="D125" s="19">
        <v>73.5</v>
      </c>
      <c r="E125" s="19">
        <v>70.5</v>
      </c>
      <c r="F125" s="19">
        <v>72.16666666666666</v>
      </c>
      <c r="G125" s="19">
        <v>60</v>
      </c>
      <c r="H125">
        <v>71</v>
      </c>
      <c r="I125" s="19">
        <v>78.375</v>
      </c>
      <c r="J125" s="19">
        <v>63.71428571428571</v>
      </c>
      <c r="K125" s="19">
        <v>76.5</v>
      </c>
      <c r="L125" s="37">
        <v>70.05555555555556</v>
      </c>
      <c r="M125" s="44">
        <v>71.65</v>
      </c>
      <c r="N125" s="44">
        <v>64</v>
      </c>
      <c r="O125" s="44">
        <v>60</v>
      </c>
      <c r="P125" s="44">
        <v>77.6</v>
      </c>
      <c r="Q125" s="45">
        <v>69.57142857142857</v>
      </c>
      <c r="R125" s="45">
        <v>67</v>
      </c>
      <c r="S125" s="44">
        <v>71.9</v>
      </c>
      <c r="T125" s="44">
        <v>62</v>
      </c>
      <c r="U125" s="46">
        <v>74</v>
      </c>
      <c r="V125" s="10">
        <v>93</v>
      </c>
    </row>
    <row r="126" spans="1:22" ht="14.25">
      <c r="A126" s="3" t="s">
        <v>371</v>
      </c>
      <c r="B126" s="3" t="s">
        <v>372</v>
      </c>
      <c r="C126" s="18">
        <v>71</v>
      </c>
      <c r="D126" s="19">
        <v>73.5</v>
      </c>
      <c r="E126" s="19">
        <v>73.75</v>
      </c>
      <c r="F126" s="19">
        <v>74.66666666666666</v>
      </c>
      <c r="G126" s="19">
        <v>60</v>
      </c>
      <c r="H126">
        <v>73</v>
      </c>
      <c r="I126" s="19">
        <v>78.5</v>
      </c>
      <c r="J126" s="19">
        <v>73.42857142857142</v>
      </c>
      <c r="K126" s="19">
        <v>69.41666666666666</v>
      </c>
      <c r="L126" s="37">
        <v>60</v>
      </c>
      <c r="M126" s="44">
        <v>71.1</v>
      </c>
      <c r="N126" s="44">
        <v>60</v>
      </c>
      <c r="O126" s="44">
        <v>63</v>
      </c>
      <c r="P126" s="44">
        <v>69.2</v>
      </c>
      <c r="Q126" s="45">
        <v>60</v>
      </c>
      <c r="R126" s="45">
        <v>60</v>
      </c>
      <c r="S126" s="44">
        <v>74</v>
      </c>
      <c r="T126" s="44">
        <v>70</v>
      </c>
      <c r="U126" s="46">
        <v>67</v>
      </c>
      <c r="V126" s="10">
        <v>98</v>
      </c>
    </row>
    <row r="127" spans="1:22" ht="14.25">
      <c r="A127" s="2" t="s">
        <v>204</v>
      </c>
      <c r="B127" s="3" t="s">
        <v>205</v>
      </c>
      <c r="C127" s="18">
        <v>72</v>
      </c>
      <c r="D127" s="19">
        <v>63</v>
      </c>
      <c r="E127" s="19">
        <v>67</v>
      </c>
      <c r="F127" s="19">
        <v>73.83333333333334</v>
      </c>
      <c r="G127" s="19">
        <v>68</v>
      </c>
      <c r="H127">
        <v>80.5</v>
      </c>
      <c r="I127" s="19">
        <v>77.41666666666666</v>
      </c>
      <c r="J127" s="19">
        <v>71.42857142857143</v>
      </c>
      <c r="K127" s="19">
        <v>84.66666666666666</v>
      </c>
      <c r="L127" s="37">
        <v>67.43333333333334</v>
      </c>
      <c r="M127" s="44">
        <v>71.9</v>
      </c>
      <c r="N127" s="44">
        <v>62.400000000000006</v>
      </c>
      <c r="O127" s="44">
        <v>62</v>
      </c>
      <c r="P127" s="44">
        <v>72.9</v>
      </c>
      <c r="Q127" s="45">
        <v>68.85714285714286</v>
      </c>
      <c r="R127" s="45">
        <v>67</v>
      </c>
      <c r="S127" s="44">
        <v>73.5</v>
      </c>
      <c r="T127" s="44">
        <v>63</v>
      </c>
      <c r="U127" s="46">
        <v>75</v>
      </c>
      <c r="V127" s="10">
        <v>94</v>
      </c>
    </row>
    <row r="128" spans="1:22" ht="14.25">
      <c r="A128" s="3" t="s">
        <v>210</v>
      </c>
      <c r="B128" s="3" t="s">
        <v>211</v>
      </c>
      <c r="C128" s="18">
        <v>65</v>
      </c>
      <c r="D128" s="19">
        <v>75</v>
      </c>
      <c r="E128" s="19">
        <v>67</v>
      </c>
      <c r="F128" s="19">
        <v>77.33333333333334</v>
      </c>
      <c r="G128" s="19">
        <v>60</v>
      </c>
      <c r="H128">
        <v>71</v>
      </c>
      <c r="I128" s="19">
        <v>78.375</v>
      </c>
      <c r="J128" s="19">
        <v>91.85714285714286</v>
      </c>
      <c r="K128" s="19">
        <v>88.75</v>
      </c>
      <c r="L128" s="37">
        <v>68.84444444444443</v>
      </c>
      <c r="M128" s="44">
        <v>81.9</v>
      </c>
      <c r="N128" s="44">
        <v>75.60000000000001</v>
      </c>
      <c r="O128" s="44">
        <v>71</v>
      </c>
      <c r="P128" s="44">
        <v>72</v>
      </c>
      <c r="Q128" s="45">
        <v>75.57142857142857</v>
      </c>
      <c r="R128" s="45">
        <v>64.25</v>
      </c>
      <c r="S128" s="44">
        <v>72</v>
      </c>
      <c r="T128" s="44">
        <v>62</v>
      </c>
      <c r="U128" s="46">
        <v>71</v>
      </c>
      <c r="V128" s="10">
        <v>94</v>
      </c>
    </row>
    <row r="129" spans="1:22" ht="14.25">
      <c r="A129" s="2" t="s">
        <v>218</v>
      </c>
      <c r="B129" s="3" t="s">
        <v>219</v>
      </c>
      <c r="C129" s="18">
        <v>67</v>
      </c>
      <c r="D129" s="19">
        <v>74</v>
      </c>
      <c r="E129" s="19">
        <v>68.25</v>
      </c>
      <c r="F129" s="19">
        <v>74.83333333333334</v>
      </c>
      <c r="G129" s="19">
        <v>62</v>
      </c>
      <c r="H129">
        <v>68.5</v>
      </c>
      <c r="I129" s="19">
        <v>78.5</v>
      </c>
      <c r="J129" s="19">
        <v>69.28571428571429</v>
      </c>
      <c r="K129" s="19">
        <v>74.41666666666666</v>
      </c>
      <c r="L129" s="37">
        <v>64.4</v>
      </c>
      <c r="M129" s="44">
        <v>71.35</v>
      </c>
      <c r="N129" s="44">
        <v>64.8</v>
      </c>
      <c r="O129" s="44">
        <v>63</v>
      </c>
      <c r="P129" s="44">
        <v>73.1</v>
      </c>
      <c r="Q129" s="45">
        <v>72.71428571428572</v>
      </c>
      <c r="R129" s="45">
        <v>64.25</v>
      </c>
      <c r="S129" s="44">
        <v>71.4</v>
      </c>
      <c r="T129" s="44">
        <v>63.5</v>
      </c>
      <c r="U129" s="46">
        <v>76</v>
      </c>
      <c r="V129" s="10">
        <v>92</v>
      </c>
    </row>
    <row r="130" spans="1:22" ht="14.25">
      <c r="A130" s="3" t="s">
        <v>226</v>
      </c>
      <c r="B130" s="3" t="s">
        <v>227</v>
      </c>
      <c r="C130" s="18">
        <v>70</v>
      </c>
      <c r="D130" s="19">
        <v>62</v>
      </c>
      <c r="E130" s="19">
        <v>66.75</v>
      </c>
      <c r="F130" s="19">
        <v>77.16666666666666</v>
      </c>
      <c r="G130" s="19">
        <v>70</v>
      </c>
      <c r="H130">
        <v>69.5</v>
      </c>
      <c r="I130" s="19">
        <v>72.375</v>
      </c>
      <c r="J130" s="19">
        <v>69.85714285714286</v>
      </c>
      <c r="K130" s="19">
        <v>86</v>
      </c>
      <c r="L130" s="37">
        <v>68.64444444444445</v>
      </c>
      <c r="M130" s="44">
        <v>70.35</v>
      </c>
      <c r="N130" s="44">
        <v>64</v>
      </c>
      <c r="O130" s="44">
        <v>60</v>
      </c>
      <c r="P130" s="44">
        <v>71.5</v>
      </c>
      <c r="Q130" s="45">
        <v>69</v>
      </c>
      <c r="R130" s="45">
        <v>65</v>
      </c>
      <c r="S130" s="44">
        <v>71.4</v>
      </c>
      <c r="T130" s="44">
        <v>60</v>
      </c>
      <c r="U130" s="46">
        <v>72</v>
      </c>
      <c r="V130" s="10">
        <v>93</v>
      </c>
    </row>
    <row r="131" spans="1:22" ht="14.25">
      <c r="A131" s="2" t="s">
        <v>234</v>
      </c>
      <c r="B131" s="3" t="s">
        <v>235</v>
      </c>
      <c r="C131" s="18">
        <v>69</v>
      </c>
      <c r="D131" s="19">
        <v>66</v>
      </c>
      <c r="E131" s="19">
        <v>61.25</v>
      </c>
      <c r="F131" s="19">
        <v>73.83333333333334</v>
      </c>
      <c r="G131" s="19">
        <v>60</v>
      </c>
      <c r="H131">
        <v>78</v>
      </c>
      <c r="I131" s="19">
        <v>88.75</v>
      </c>
      <c r="J131" s="19">
        <v>68.28571428571429</v>
      </c>
      <c r="K131" s="19">
        <v>78.66666666666666</v>
      </c>
      <c r="L131" s="37">
        <v>67.73333333333333</v>
      </c>
      <c r="M131" s="44">
        <v>60</v>
      </c>
      <c r="N131" s="44">
        <v>63.2</v>
      </c>
      <c r="O131" s="44">
        <v>64</v>
      </c>
      <c r="P131" s="44">
        <v>71.5</v>
      </c>
      <c r="Q131" s="45">
        <v>66.85714285714286</v>
      </c>
      <c r="R131" s="45">
        <v>65.25</v>
      </c>
      <c r="S131" s="44">
        <v>73.4</v>
      </c>
      <c r="T131" s="44">
        <v>64</v>
      </c>
      <c r="U131" s="46">
        <v>75</v>
      </c>
      <c r="V131" s="10">
        <v>86</v>
      </c>
    </row>
    <row r="132" spans="1:22" ht="14.25">
      <c r="A132" s="3" t="s">
        <v>241</v>
      </c>
      <c r="B132" s="3" t="s">
        <v>242</v>
      </c>
      <c r="C132" s="18">
        <v>65</v>
      </c>
      <c r="D132" s="19">
        <v>69</v>
      </c>
      <c r="E132" s="19">
        <v>66.25</v>
      </c>
      <c r="F132" s="19">
        <v>72.16666666666666</v>
      </c>
      <c r="G132" s="19">
        <v>60</v>
      </c>
      <c r="H132">
        <v>60</v>
      </c>
      <c r="I132" s="19">
        <v>77.41666666666666</v>
      </c>
      <c r="J132" s="19">
        <v>70.71428571428571</v>
      </c>
      <c r="K132" s="19">
        <v>74.83333333333334</v>
      </c>
      <c r="L132" s="37">
        <v>67.14444444444445</v>
      </c>
      <c r="M132" s="44">
        <v>71.9</v>
      </c>
      <c r="N132" s="44">
        <v>68</v>
      </c>
      <c r="O132" s="44">
        <v>60</v>
      </c>
      <c r="P132" s="44">
        <v>70.5</v>
      </c>
      <c r="Q132" s="45">
        <v>69</v>
      </c>
      <c r="R132" s="45">
        <v>63.25</v>
      </c>
      <c r="S132" s="44">
        <v>70.9</v>
      </c>
      <c r="T132" s="44">
        <v>60</v>
      </c>
      <c r="U132" s="46">
        <v>74</v>
      </c>
      <c r="V132" s="10">
        <v>96</v>
      </c>
    </row>
    <row r="133" spans="1:22" ht="14.25">
      <c r="A133" s="2" t="s">
        <v>249</v>
      </c>
      <c r="B133" s="3" t="s">
        <v>250</v>
      </c>
      <c r="C133" s="18">
        <v>70</v>
      </c>
      <c r="D133" s="19">
        <v>70</v>
      </c>
      <c r="E133" s="19">
        <v>68.25</v>
      </c>
      <c r="F133" s="19">
        <v>67.83333333333334</v>
      </c>
      <c r="G133" s="19">
        <v>60</v>
      </c>
      <c r="H133">
        <v>69.5</v>
      </c>
      <c r="I133" s="19">
        <v>77</v>
      </c>
      <c r="J133" s="19">
        <v>69.28571428571429</v>
      </c>
      <c r="K133" s="19">
        <v>76.58333333333334</v>
      </c>
      <c r="L133" s="37">
        <v>68.08888888888889</v>
      </c>
      <c r="M133" s="44">
        <v>71.65</v>
      </c>
      <c r="N133" s="44">
        <v>64</v>
      </c>
      <c r="O133" s="44">
        <v>60.5</v>
      </c>
      <c r="P133" s="44">
        <v>74.6</v>
      </c>
      <c r="Q133" s="45">
        <v>67.57142857142857</v>
      </c>
      <c r="R133" s="45">
        <v>61.75</v>
      </c>
      <c r="S133" s="44">
        <v>73.5</v>
      </c>
      <c r="T133" s="44">
        <v>63</v>
      </c>
      <c r="U133" s="46">
        <v>84</v>
      </c>
      <c r="V133" s="10">
        <v>100</v>
      </c>
    </row>
    <row r="134" spans="1:22" ht="14.25">
      <c r="A134" s="3" t="s">
        <v>257</v>
      </c>
      <c r="B134" s="3" t="s">
        <v>258</v>
      </c>
      <c r="C134" s="18">
        <v>66</v>
      </c>
      <c r="D134" s="19">
        <v>62.5</v>
      </c>
      <c r="E134" s="19">
        <v>67.5</v>
      </c>
      <c r="F134" s="19">
        <v>71.83333333333334</v>
      </c>
      <c r="G134" s="19">
        <v>60</v>
      </c>
      <c r="H134">
        <v>72</v>
      </c>
      <c r="I134" s="19">
        <v>76.20833333333334</v>
      </c>
      <c r="J134" s="19">
        <v>84.14285714285714</v>
      </c>
      <c r="K134" s="19">
        <v>83.66666666666666</v>
      </c>
      <c r="L134" s="37">
        <v>67.98888888888888</v>
      </c>
      <c r="M134" s="44">
        <v>71.9</v>
      </c>
      <c r="N134" s="44">
        <v>64</v>
      </c>
      <c r="O134" s="44">
        <v>60</v>
      </c>
      <c r="P134" s="44">
        <v>77.3</v>
      </c>
      <c r="Q134" s="45">
        <v>72.71428571428572</v>
      </c>
      <c r="R134" s="45">
        <v>63.5</v>
      </c>
      <c r="S134" s="44">
        <v>73</v>
      </c>
      <c r="T134" s="44">
        <v>64</v>
      </c>
      <c r="U134" s="46">
        <v>76</v>
      </c>
      <c r="V134" s="10">
        <v>95.5</v>
      </c>
    </row>
    <row r="135" spans="1:22" ht="14.25">
      <c r="A135" s="2" t="s">
        <v>265</v>
      </c>
      <c r="B135" s="3" t="s">
        <v>266</v>
      </c>
      <c r="C135" s="18">
        <v>70</v>
      </c>
      <c r="D135" s="19">
        <v>77</v>
      </c>
      <c r="E135" s="19">
        <v>70.75</v>
      </c>
      <c r="F135" s="19">
        <v>88.16666666666666</v>
      </c>
      <c r="G135" s="19">
        <v>64</v>
      </c>
      <c r="H135">
        <v>78</v>
      </c>
      <c r="I135" s="19">
        <v>86.45833333333334</v>
      </c>
      <c r="J135" s="19">
        <v>75.28571428571428</v>
      </c>
      <c r="K135" s="19">
        <v>82.66666666666666</v>
      </c>
      <c r="L135" s="37">
        <v>79.2</v>
      </c>
      <c r="M135" s="44">
        <v>81.9</v>
      </c>
      <c r="N135" s="44">
        <v>67.2</v>
      </c>
      <c r="O135" s="44">
        <v>64</v>
      </c>
      <c r="P135" s="44">
        <v>78.5</v>
      </c>
      <c r="Q135" s="45">
        <v>71.28571428571428</v>
      </c>
      <c r="R135" s="45">
        <v>67.25</v>
      </c>
      <c r="S135" s="44">
        <v>73</v>
      </c>
      <c r="T135" s="44">
        <v>61</v>
      </c>
      <c r="U135" s="46">
        <v>80</v>
      </c>
      <c r="V135" s="10">
        <v>95</v>
      </c>
    </row>
    <row r="136" spans="1:22" ht="14.25">
      <c r="A136" s="3" t="s">
        <v>273</v>
      </c>
      <c r="B136" s="3" t="s">
        <v>274</v>
      </c>
      <c r="C136" s="18">
        <v>70</v>
      </c>
      <c r="D136" s="19">
        <v>70</v>
      </c>
      <c r="E136" s="19">
        <v>69.75</v>
      </c>
      <c r="F136" s="19">
        <v>70</v>
      </c>
      <c r="G136" s="19">
        <v>60</v>
      </c>
      <c r="H136">
        <v>65</v>
      </c>
      <c r="I136" s="19">
        <v>78.5</v>
      </c>
      <c r="J136" s="19">
        <v>70.85714285714286</v>
      </c>
      <c r="K136" s="19">
        <v>75.33333333333334</v>
      </c>
      <c r="L136" s="37">
        <v>68.18888888888888</v>
      </c>
      <c r="M136" s="44">
        <v>69.65</v>
      </c>
      <c r="N136" s="44">
        <v>64</v>
      </c>
      <c r="O136" s="44">
        <v>61</v>
      </c>
      <c r="P136" s="44">
        <v>74</v>
      </c>
      <c r="Q136" s="45">
        <v>69.28571428571428</v>
      </c>
      <c r="R136" s="45">
        <v>67.25</v>
      </c>
      <c r="S136" s="44">
        <v>74.5</v>
      </c>
      <c r="T136" s="44">
        <v>68</v>
      </c>
      <c r="U136" s="46">
        <v>72</v>
      </c>
      <c r="V136" s="10">
        <v>94</v>
      </c>
    </row>
    <row r="137" spans="1:22" ht="14.25">
      <c r="A137" s="2" t="s">
        <v>281</v>
      </c>
      <c r="B137" s="3" t="s">
        <v>282</v>
      </c>
      <c r="C137" s="18">
        <v>67</v>
      </c>
      <c r="D137" s="19">
        <v>68</v>
      </c>
      <c r="E137" s="19">
        <v>71.75</v>
      </c>
      <c r="F137" s="19">
        <v>73</v>
      </c>
      <c r="G137" s="19">
        <v>64</v>
      </c>
      <c r="H137">
        <v>66.5</v>
      </c>
      <c r="I137" s="19">
        <v>78.25</v>
      </c>
      <c r="J137" s="19">
        <v>74.85714285714286</v>
      </c>
      <c r="K137" s="19">
        <v>75.25</v>
      </c>
      <c r="L137" s="37">
        <v>68.28888888888889</v>
      </c>
      <c r="M137" s="44">
        <v>71.9</v>
      </c>
      <c r="N137" s="44">
        <v>65.60000000000001</v>
      </c>
      <c r="O137" s="44">
        <v>60.5</v>
      </c>
      <c r="P137" s="44">
        <v>75.5</v>
      </c>
      <c r="Q137" s="45">
        <v>71</v>
      </c>
      <c r="R137" s="45">
        <v>68</v>
      </c>
      <c r="S137" s="44">
        <v>72.9</v>
      </c>
      <c r="T137" s="44">
        <v>62.5</v>
      </c>
      <c r="U137" s="46">
        <v>73</v>
      </c>
      <c r="V137" s="10">
        <v>99</v>
      </c>
    </row>
    <row r="138" spans="1:22" ht="14.25">
      <c r="A138" s="3" t="s">
        <v>289</v>
      </c>
      <c r="B138" s="3" t="s">
        <v>290</v>
      </c>
      <c r="C138" s="18">
        <v>69</v>
      </c>
      <c r="D138" s="19">
        <v>66.5</v>
      </c>
      <c r="E138" s="19">
        <v>72.75</v>
      </c>
      <c r="F138" s="19">
        <v>76.5</v>
      </c>
      <c r="G138" s="19">
        <v>60</v>
      </c>
      <c r="H138">
        <v>81</v>
      </c>
      <c r="I138" s="19">
        <v>88.5</v>
      </c>
      <c r="J138" s="19">
        <v>72.71428571428571</v>
      </c>
      <c r="K138" s="19">
        <v>88.75</v>
      </c>
      <c r="L138" s="37">
        <v>60</v>
      </c>
      <c r="M138" s="44">
        <v>70.55</v>
      </c>
      <c r="N138" s="44">
        <v>67.2</v>
      </c>
      <c r="O138" s="44">
        <v>65</v>
      </c>
      <c r="P138" s="44">
        <v>71.7</v>
      </c>
      <c r="Q138" s="45">
        <v>72</v>
      </c>
      <c r="R138" s="45">
        <v>65.25</v>
      </c>
      <c r="S138" s="44">
        <v>74.5</v>
      </c>
      <c r="T138" s="44">
        <v>60</v>
      </c>
      <c r="U138" s="46">
        <v>83</v>
      </c>
      <c r="V138" s="10">
        <v>100</v>
      </c>
    </row>
    <row r="139" spans="1:22" ht="14.25">
      <c r="A139" s="3" t="s">
        <v>297</v>
      </c>
      <c r="B139" s="3" t="s">
        <v>298</v>
      </c>
      <c r="C139" s="18">
        <v>70</v>
      </c>
      <c r="D139" s="19">
        <v>67</v>
      </c>
      <c r="E139" s="19">
        <v>67.75</v>
      </c>
      <c r="F139" s="19">
        <v>62.833333333333336</v>
      </c>
      <c r="G139" s="19">
        <v>60</v>
      </c>
      <c r="H139">
        <v>61.5</v>
      </c>
      <c r="I139" s="19">
        <v>75</v>
      </c>
      <c r="J139" s="19">
        <v>60</v>
      </c>
      <c r="K139" s="19">
        <v>75.16666666666666</v>
      </c>
      <c r="L139" s="37">
        <v>66.06666666666666</v>
      </c>
      <c r="M139" s="44">
        <v>70.9</v>
      </c>
      <c r="N139" s="44">
        <v>62.400000000000006</v>
      </c>
      <c r="O139" s="44">
        <v>65</v>
      </c>
      <c r="P139" s="44">
        <v>74.1</v>
      </c>
      <c r="Q139" s="45">
        <v>70.28571428571428</v>
      </c>
      <c r="R139" s="45">
        <v>64.75</v>
      </c>
      <c r="S139" s="44">
        <v>75</v>
      </c>
      <c r="T139" s="44">
        <v>67.5</v>
      </c>
      <c r="U139" s="46">
        <v>74</v>
      </c>
      <c r="V139" s="10">
        <v>95</v>
      </c>
    </row>
    <row r="140" spans="1:22" ht="14.25">
      <c r="A140" s="2" t="s">
        <v>303</v>
      </c>
      <c r="B140" s="3" t="s">
        <v>304</v>
      </c>
      <c r="C140" s="18">
        <v>65</v>
      </c>
      <c r="D140" s="19">
        <v>65.5</v>
      </c>
      <c r="E140" s="19">
        <v>69.75</v>
      </c>
      <c r="F140" s="19">
        <v>69.66666666666666</v>
      </c>
      <c r="G140" s="19">
        <v>60</v>
      </c>
      <c r="H140">
        <v>66</v>
      </c>
      <c r="I140" s="19">
        <v>78.25</v>
      </c>
      <c r="J140" s="19">
        <v>72.14285714285714</v>
      </c>
      <c r="K140" s="19">
        <v>73.41666666666666</v>
      </c>
      <c r="L140" s="37">
        <v>69.55555555555556</v>
      </c>
      <c r="M140" s="44">
        <v>72.15</v>
      </c>
      <c r="N140" s="44">
        <v>63.2</v>
      </c>
      <c r="O140" s="44">
        <v>60</v>
      </c>
      <c r="P140" s="44">
        <v>70.5</v>
      </c>
      <c r="Q140" s="45">
        <v>66.57142857142857</v>
      </c>
      <c r="R140" s="45">
        <v>64.25</v>
      </c>
      <c r="S140" s="44">
        <v>70.5</v>
      </c>
      <c r="T140" s="44">
        <v>61</v>
      </c>
      <c r="U140" s="46">
        <v>63</v>
      </c>
      <c r="V140" s="10">
        <v>96</v>
      </c>
    </row>
    <row r="141" spans="1:22" ht="14.25">
      <c r="A141" s="3" t="s">
        <v>311</v>
      </c>
      <c r="B141" s="3" t="s">
        <v>312</v>
      </c>
      <c r="C141" s="18">
        <v>73</v>
      </c>
      <c r="D141" s="19">
        <v>64.5</v>
      </c>
      <c r="E141" s="19">
        <v>72.25</v>
      </c>
      <c r="F141" s="19">
        <v>73</v>
      </c>
      <c r="G141" s="19">
        <v>60</v>
      </c>
      <c r="H141">
        <v>66.5</v>
      </c>
      <c r="I141" s="19">
        <v>77.41666666666666</v>
      </c>
      <c r="J141" s="19">
        <v>69.14285714285714</v>
      </c>
      <c r="K141" s="19">
        <v>72.83333333333334</v>
      </c>
      <c r="L141" s="37">
        <v>67.33333333333334</v>
      </c>
      <c r="M141" s="44">
        <v>71.65</v>
      </c>
      <c r="N141" s="44">
        <v>64</v>
      </c>
      <c r="O141" s="44">
        <v>60</v>
      </c>
      <c r="P141" s="44">
        <v>79.1</v>
      </c>
      <c r="Q141" s="45">
        <v>69.57142857142857</v>
      </c>
      <c r="R141" s="45">
        <v>68.5</v>
      </c>
      <c r="S141" s="44">
        <v>75.5</v>
      </c>
      <c r="T141" s="44">
        <v>71.5</v>
      </c>
      <c r="U141" s="46">
        <v>78</v>
      </c>
      <c r="V141" s="10">
        <v>92</v>
      </c>
    </row>
    <row r="142" spans="1:22" ht="14.25">
      <c r="A142" s="2" t="s">
        <v>319</v>
      </c>
      <c r="B142" s="3" t="s">
        <v>320</v>
      </c>
      <c r="C142" s="18">
        <v>64</v>
      </c>
      <c r="D142" s="19">
        <v>72</v>
      </c>
      <c r="E142" s="19">
        <v>66</v>
      </c>
      <c r="F142" s="19">
        <v>73.5</v>
      </c>
      <c r="G142" s="19">
        <v>60</v>
      </c>
      <c r="H142">
        <v>64</v>
      </c>
      <c r="I142" s="19">
        <v>75.25</v>
      </c>
      <c r="J142" s="19">
        <v>71.42857142857143</v>
      </c>
      <c r="K142" s="19">
        <v>84.25</v>
      </c>
      <c r="L142" s="37">
        <v>66.77777777777777</v>
      </c>
      <c r="M142" s="44">
        <v>69.1</v>
      </c>
      <c r="N142" s="44">
        <v>64</v>
      </c>
      <c r="O142" s="44">
        <v>64.5</v>
      </c>
      <c r="P142" s="44">
        <v>70.6</v>
      </c>
      <c r="Q142" s="45">
        <v>68</v>
      </c>
      <c r="R142" s="45">
        <v>61.25</v>
      </c>
      <c r="S142" s="44">
        <v>73.9</v>
      </c>
      <c r="T142" s="44">
        <v>62</v>
      </c>
      <c r="U142" s="46">
        <v>62</v>
      </c>
      <c r="V142" s="10">
        <v>98</v>
      </c>
    </row>
    <row r="143" spans="1:22" ht="14.25">
      <c r="A143" s="3" t="s">
        <v>325</v>
      </c>
      <c r="B143" s="3" t="s">
        <v>326</v>
      </c>
      <c r="C143" s="18">
        <v>71</v>
      </c>
      <c r="D143" s="19">
        <v>71</v>
      </c>
      <c r="E143" s="19">
        <v>68.5</v>
      </c>
      <c r="F143" s="19">
        <v>71.83333333333334</v>
      </c>
      <c r="G143" s="19">
        <v>63</v>
      </c>
      <c r="H143">
        <v>60</v>
      </c>
      <c r="I143" s="19">
        <v>78</v>
      </c>
      <c r="J143" s="19">
        <v>71.42857142857143</v>
      </c>
      <c r="K143" s="19">
        <v>71.91666666666666</v>
      </c>
      <c r="L143" s="37">
        <v>69.04444444444445</v>
      </c>
      <c r="M143" s="44">
        <v>69.8</v>
      </c>
      <c r="N143" s="44">
        <v>64</v>
      </c>
      <c r="O143" s="44">
        <v>65</v>
      </c>
      <c r="P143" s="44">
        <v>69</v>
      </c>
      <c r="Q143" s="45">
        <v>70.14285714285714</v>
      </c>
      <c r="R143" s="45">
        <v>67.5</v>
      </c>
      <c r="S143" s="44">
        <v>72</v>
      </c>
      <c r="T143" s="44">
        <v>60</v>
      </c>
      <c r="U143" s="46">
        <v>65</v>
      </c>
      <c r="V143" s="10">
        <v>93</v>
      </c>
    </row>
    <row r="144" spans="1:22" ht="14.25">
      <c r="A144" s="2" t="s">
        <v>331</v>
      </c>
      <c r="B144" s="3" t="s">
        <v>332</v>
      </c>
      <c r="C144" s="18">
        <v>70</v>
      </c>
      <c r="D144" s="19">
        <v>65</v>
      </c>
      <c r="E144" s="19">
        <v>71.25</v>
      </c>
      <c r="F144" s="19">
        <v>60.2</v>
      </c>
      <c r="G144" s="19">
        <v>60</v>
      </c>
      <c r="H144">
        <v>76.5</v>
      </c>
      <c r="I144" s="19">
        <v>78.5</v>
      </c>
      <c r="J144" s="19">
        <v>63.57142857142857</v>
      </c>
      <c r="K144" s="19">
        <v>63.916666666666664</v>
      </c>
      <c r="L144" s="37">
        <v>68</v>
      </c>
      <c r="M144" s="44">
        <v>69.6</v>
      </c>
      <c r="N144" s="44">
        <v>65.60000000000001</v>
      </c>
      <c r="O144" s="44">
        <v>63</v>
      </c>
      <c r="P144" s="44">
        <v>72.5</v>
      </c>
      <c r="Q144" s="45">
        <v>67.28571428571428</v>
      </c>
      <c r="R144" s="45">
        <v>63.25</v>
      </c>
      <c r="S144" s="44">
        <v>70.9</v>
      </c>
      <c r="T144" s="44">
        <v>71</v>
      </c>
      <c r="U144" s="46">
        <v>75</v>
      </c>
      <c r="V144" s="10">
        <v>97</v>
      </c>
    </row>
    <row r="145" spans="1:22" ht="14.25">
      <c r="A145" s="3" t="s">
        <v>337</v>
      </c>
      <c r="B145" s="3" t="s">
        <v>338</v>
      </c>
      <c r="C145" s="18">
        <v>75</v>
      </c>
      <c r="D145" s="19">
        <v>68.5</v>
      </c>
      <c r="E145" s="19">
        <v>69.25</v>
      </c>
      <c r="F145" s="19">
        <v>74.83333333333334</v>
      </c>
      <c r="G145" s="19">
        <v>60</v>
      </c>
      <c r="H145">
        <v>60</v>
      </c>
      <c r="I145" s="19">
        <v>76.25</v>
      </c>
      <c r="J145" s="19">
        <v>67.71428571428572</v>
      </c>
      <c r="K145" s="19">
        <v>74</v>
      </c>
      <c r="L145" s="37">
        <v>67.44444444444444</v>
      </c>
      <c r="M145" s="44">
        <v>70.6</v>
      </c>
      <c r="N145" s="44">
        <v>64</v>
      </c>
      <c r="O145" s="44">
        <v>60</v>
      </c>
      <c r="P145" s="44">
        <v>69</v>
      </c>
      <c r="Q145" s="45">
        <v>68.28571428571428</v>
      </c>
      <c r="R145" s="45">
        <v>64.75</v>
      </c>
      <c r="S145" s="44">
        <v>67.5</v>
      </c>
      <c r="T145" s="44">
        <v>60</v>
      </c>
      <c r="U145" s="46">
        <v>69</v>
      </c>
      <c r="V145" s="10">
        <v>87</v>
      </c>
    </row>
    <row r="146" spans="1:22" ht="14.25">
      <c r="A146" s="2" t="s">
        <v>343</v>
      </c>
      <c r="B146" s="3" t="s">
        <v>344</v>
      </c>
      <c r="C146" s="18">
        <v>70</v>
      </c>
      <c r="D146" s="19">
        <v>69</v>
      </c>
      <c r="E146" s="19">
        <v>67.75</v>
      </c>
      <c r="F146" s="19">
        <v>68.16666666666666</v>
      </c>
      <c r="G146" s="19">
        <v>70</v>
      </c>
      <c r="H146">
        <v>68.5</v>
      </c>
      <c r="I146" s="19">
        <v>74.16666666666666</v>
      </c>
      <c r="J146" s="19">
        <v>68.42857142857143</v>
      </c>
      <c r="K146" s="19">
        <v>75.25</v>
      </c>
      <c r="L146" s="37">
        <v>68.44444444444444</v>
      </c>
      <c r="M146" s="44">
        <v>71.65</v>
      </c>
      <c r="N146" s="44">
        <v>67.2</v>
      </c>
      <c r="O146" s="44">
        <v>62</v>
      </c>
      <c r="P146" s="44">
        <v>73.5</v>
      </c>
      <c r="Q146" s="45">
        <v>71.71428571428572</v>
      </c>
      <c r="R146" s="45">
        <v>64.5</v>
      </c>
      <c r="S146" s="44">
        <v>73.5</v>
      </c>
      <c r="T146" s="44">
        <v>69</v>
      </c>
      <c r="U146" s="46">
        <v>71</v>
      </c>
      <c r="V146" s="10">
        <v>96</v>
      </c>
    </row>
    <row r="147" spans="1:22" ht="14.25">
      <c r="A147" s="3" t="s">
        <v>349</v>
      </c>
      <c r="B147" s="3" t="s">
        <v>350</v>
      </c>
      <c r="C147" s="18">
        <v>60</v>
      </c>
      <c r="D147" s="19">
        <v>60</v>
      </c>
      <c r="E147" s="19">
        <v>60</v>
      </c>
      <c r="F147" s="19">
        <v>60</v>
      </c>
      <c r="G147" s="19">
        <v>60</v>
      </c>
      <c r="H147">
        <v>60</v>
      </c>
      <c r="I147" s="19">
        <v>60</v>
      </c>
      <c r="J147" s="19">
        <v>60</v>
      </c>
      <c r="K147" s="19">
        <v>60</v>
      </c>
      <c r="L147" s="37">
        <v>60</v>
      </c>
      <c r="M147" s="44">
        <v>60</v>
      </c>
      <c r="N147" s="44">
        <v>60</v>
      </c>
      <c r="O147" s="44">
        <v>60</v>
      </c>
      <c r="P147" s="44">
        <v>73.9</v>
      </c>
      <c r="Q147" s="45">
        <v>69</v>
      </c>
      <c r="R147" s="45">
        <v>67</v>
      </c>
      <c r="S147" s="44">
        <v>68.9</v>
      </c>
      <c r="T147" s="44">
        <v>60</v>
      </c>
      <c r="U147" s="46">
        <v>77</v>
      </c>
      <c r="V147" s="10">
        <v>88</v>
      </c>
    </row>
    <row r="148" spans="1:22" ht="14.25">
      <c r="A148" s="2" t="s">
        <v>355</v>
      </c>
      <c r="B148" s="3" t="s">
        <v>356</v>
      </c>
      <c r="C148" s="18">
        <v>69</v>
      </c>
      <c r="D148" s="19">
        <v>67.5</v>
      </c>
      <c r="E148" s="19">
        <v>69.5</v>
      </c>
      <c r="F148" s="19">
        <v>76.5</v>
      </c>
      <c r="G148" s="19">
        <v>60</v>
      </c>
      <c r="H148">
        <v>69.5</v>
      </c>
      <c r="I148" s="19">
        <v>76.20833333333334</v>
      </c>
      <c r="J148" s="19">
        <v>72.42857142857143</v>
      </c>
      <c r="K148" s="19">
        <v>67.41666666666666</v>
      </c>
      <c r="L148" s="37">
        <v>69.3</v>
      </c>
      <c r="M148" s="44">
        <v>71.05</v>
      </c>
      <c r="N148" s="44">
        <v>64</v>
      </c>
      <c r="O148" s="44">
        <v>60</v>
      </c>
      <c r="P148" s="44">
        <v>73</v>
      </c>
      <c r="Q148" s="45">
        <v>67.85714285714286</v>
      </c>
      <c r="R148" s="45">
        <v>65.25</v>
      </c>
      <c r="S148" s="44">
        <v>68.5</v>
      </c>
      <c r="T148" s="44">
        <v>63.5</v>
      </c>
      <c r="U148" s="46">
        <v>66</v>
      </c>
      <c r="V148" s="10">
        <v>97</v>
      </c>
    </row>
    <row r="149" spans="1:22" ht="14.25">
      <c r="A149" s="3" t="s">
        <v>361</v>
      </c>
      <c r="B149" s="3" t="s">
        <v>362</v>
      </c>
      <c r="C149" s="18">
        <v>70</v>
      </c>
      <c r="D149" s="19">
        <v>64</v>
      </c>
      <c r="E149" s="19">
        <v>69.75</v>
      </c>
      <c r="F149" s="19">
        <v>68.33333333333334</v>
      </c>
      <c r="G149" s="19">
        <v>60</v>
      </c>
      <c r="H149">
        <v>60</v>
      </c>
      <c r="I149" s="19">
        <v>60</v>
      </c>
      <c r="J149" s="19">
        <v>70.28571428571428</v>
      </c>
      <c r="K149" s="19">
        <v>66.25</v>
      </c>
      <c r="L149" s="37">
        <v>65.63333333333334</v>
      </c>
      <c r="M149" s="44">
        <v>67.8</v>
      </c>
      <c r="N149" s="44">
        <v>62.400000000000006</v>
      </c>
      <c r="O149" s="44">
        <v>60</v>
      </c>
      <c r="P149" s="44">
        <v>72.8</v>
      </c>
      <c r="Q149" s="45">
        <v>68.28571428571428</v>
      </c>
      <c r="R149" s="45">
        <v>63.75</v>
      </c>
      <c r="S149" s="44">
        <v>71.9</v>
      </c>
      <c r="T149" s="44">
        <v>61</v>
      </c>
      <c r="U149" s="46">
        <v>68</v>
      </c>
      <c r="V149" s="10">
        <v>97</v>
      </c>
    </row>
    <row r="150" spans="1:22" ht="14.25">
      <c r="A150" s="2" t="s">
        <v>367</v>
      </c>
      <c r="B150" s="3" t="s">
        <v>368</v>
      </c>
      <c r="C150" s="18">
        <v>73</v>
      </c>
      <c r="D150" s="19">
        <v>63</v>
      </c>
      <c r="E150" s="19">
        <v>67</v>
      </c>
      <c r="F150" s="19">
        <v>70.16666666666666</v>
      </c>
      <c r="G150" s="19">
        <v>74</v>
      </c>
      <c r="H150">
        <v>71</v>
      </c>
      <c r="I150" s="19">
        <v>77.41666666666666</v>
      </c>
      <c r="J150" s="19">
        <v>72.14285714285714</v>
      </c>
      <c r="K150" s="19">
        <v>76.08333333333334</v>
      </c>
      <c r="L150" s="37">
        <v>67.84444444444443</v>
      </c>
      <c r="M150" s="44">
        <v>71.4</v>
      </c>
      <c r="N150" s="44">
        <v>64</v>
      </c>
      <c r="O150" s="44">
        <v>60</v>
      </c>
      <c r="P150" s="44">
        <v>72.8</v>
      </c>
      <c r="Q150" s="45">
        <v>71.57142857142857</v>
      </c>
      <c r="R150" s="45">
        <v>70</v>
      </c>
      <c r="S150" s="44">
        <v>74.5</v>
      </c>
      <c r="T150" s="44">
        <v>69</v>
      </c>
      <c r="U150" s="46">
        <v>71</v>
      </c>
      <c r="V150" s="10">
        <v>92</v>
      </c>
    </row>
    <row r="151" spans="1:22" ht="14.25">
      <c r="A151" s="3" t="s">
        <v>373</v>
      </c>
      <c r="B151" s="3" t="s">
        <v>374</v>
      </c>
      <c r="C151" s="18">
        <v>71</v>
      </c>
      <c r="D151" s="19">
        <v>69.5</v>
      </c>
      <c r="E151" s="19">
        <v>63.25</v>
      </c>
      <c r="F151" s="19">
        <v>69.66666666666666</v>
      </c>
      <c r="G151" s="19">
        <v>73</v>
      </c>
      <c r="H151">
        <v>60</v>
      </c>
      <c r="I151" s="19">
        <v>77.875</v>
      </c>
      <c r="J151" s="19">
        <v>72.14285714285714</v>
      </c>
      <c r="K151" s="19">
        <v>77</v>
      </c>
      <c r="L151" s="37">
        <v>68.94444444444444</v>
      </c>
      <c r="M151" s="44">
        <v>69.2</v>
      </c>
      <c r="N151" s="44">
        <v>64</v>
      </c>
      <c r="O151" s="44">
        <v>60</v>
      </c>
      <c r="P151" s="44">
        <v>71.7</v>
      </c>
      <c r="Q151" s="45">
        <v>70.42857142857143</v>
      </c>
      <c r="R151" s="45">
        <v>64.75</v>
      </c>
      <c r="S151" s="44">
        <v>73</v>
      </c>
      <c r="T151" s="44">
        <v>60</v>
      </c>
      <c r="U151" s="46">
        <v>77</v>
      </c>
      <c r="V151" s="10">
        <v>98</v>
      </c>
    </row>
    <row r="152" spans="1:22" ht="14.25">
      <c r="A152" s="3" t="s">
        <v>212</v>
      </c>
      <c r="B152" s="3" t="s">
        <v>213</v>
      </c>
      <c r="C152" s="18">
        <v>70</v>
      </c>
      <c r="D152" s="19">
        <v>68.5</v>
      </c>
      <c r="E152" s="19">
        <v>66</v>
      </c>
      <c r="F152" s="19">
        <v>71</v>
      </c>
      <c r="G152" s="19">
        <v>60</v>
      </c>
      <c r="H152">
        <v>71</v>
      </c>
      <c r="I152" s="19">
        <v>78.125</v>
      </c>
      <c r="J152" s="19">
        <v>68.57142857142857</v>
      </c>
      <c r="K152" s="19">
        <v>74.58333333333334</v>
      </c>
      <c r="L152" s="37">
        <v>67.73333333333333</v>
      </c>
      <c r="M152" s="44">
        <v>71.6</v>
      </c>
      <c r="N152" s="44">
        <v>67.2</v>
      </c>
      <c r="O152" s="44">
        <v>60</v>
      </c>
      <c r="P152" s="44">
        <v>74.1</v>
      </c>
      <c r="Q152" s="45">
        <v>72.42857142857143</v>
      </c>
      <c r="R152" s="45">
        <v>63.25</v>
      </c>
      <c r="S152" s="44">
        <v>73.4</v>
      </c>
      <c r="T152" s="44">
        <v>63</v>
      </c>
      <c r="U152" s="46">
        <v>75</v>
      </c>
      <c r="V152" s="10">
        <v>89</v>
      </c>
    </row>
    <row r="153" spans="1:22" ht="14.25">
      <c r="A153" s="2" t="s">
        <v>220</v>
      </c>
      <c r="B153" s="3" t="s">
        <v>221</v>
      </c>
      <c r="C153" s="18">
        <v>67</v>
      </c>
      <c r="D153" s="19">
        <v>65.5</v>
      </c>
      <c r="E153" s="19">
        <v>66.75</v>
      </c>
      <c r="F153" s="19">
        <v>69.5</v>
      </c>
      <c r="G153" s="19">
        <v>72</v>
      </c>
      <c r="H153">
        <v>68.5</v>
      </c>
      <c r="I153" s="19">
        <v>77.04166666666666</v>
      </c>
      <c r="J153" s="19">
        <v>70.57142857142857</v>
      </c>
      <c r="K153" s="19">
        <v>76.08333333333334</v>
      </c>
      <c r="L153" s="37">
        <v>66.52222222222223</v>
      </c>
      <c r="M153" s="44">
        <v>70.1</v>
      </c>
      <c r="N153" s="44">
        <v>62.400000000000006</v>
      </c>
      <c r="O153" s="44">
        <v>60</v>
      </c>
      <c r="P153" s="44">
        <v>60</v>
      </c>
      <c r="Q153" s="45">
        <v>60</v>
      </c>
      <c r="R153" s="45">
        <v>60</v>
      </c>
      <c r="S153" s="44">
        <v>73</v>
      </c>
      <c r="T153" s="44">
        <v>62</v>
      </c>
      <c r="U153" s="46">
        <v>67</v>
      </c>
      <c r="V153" s="10">
        <v>98</v>
      </c>
    </row>
    <row r="154" spans="1:22" ht="14.25">
      <c r="A154" s="3" t="s">
        <v>228</v>
      </c>
      <c r="B154" s="3" t="s">
        <v>229</v>
      </c>
      <c r="C154" s="18">
        <v>71</v>
      </c>
      <c r="D154" s="19">
        <v>69</v>
      </c>
      <c r="E154" s="19">
        <v>69.5</v>
      </c>
      <c r="F154" s="19">
        <v>69.83333333333334</v>
      </c>
      <c r="G154" s="19">
        <v>60</v>
      </c>
      <c r="H154">
        <v>60</v>
      </c>
      <c r="I154" s="19">
        <v>78.375</v>
      </c>
      <c r="J154" s="19">
        <v>71.57142857142857</v>
      </c>
      <c r="K154" s="19">
        <v>77.08333333333334</v>
      </c>
      <c r="L154" s="37">
        <v>66.67777777777778</v>
      </c>
      <c r="M154" s="44">
        <v>71.9</v>
      </c>
      <c r="N154" s="44">
        <v>64.8</v>
      </c>
      <c r="O154" s="44">
        <v>60</v>
      </c>
      <c r="P154" s="44">
        <v>79</v>
      </c>
      <c r="Q154" s="45">
        <v>70.57142857142857</v>
      </c>
      <c r="R154" s="45">
        <v>66.5</v>
      </c>
      <c r="S154" s="44">
        <v>72</v>
      </c>
      <c r="T154" s="44">
        <v>68</v>
      </c>
      <c r="U154" s="46">
        <v>78</v>
      </c>
      <c r="V154" s="10">
        <v>92</v>
      </c>
    </row>
    <row r="155" spans="1:22" ht="14.25">
      <c r="A155" s="2" t="s">
        <v>236</v>
      </c>
      <c r="B155" s="3" t="s">
        <v>87</v>
      </c>
      <c r="C155" s="18">
        <v>68</v>
      </c>
      <c r="D155" s="19">
        <v>70</v>
      </c>
      <c r="E155" s="19">
        <v>72.75</v>
      </c>
      <c r="F155" s="19">
        <v>70.5</v>
      </c>
      <c r="G155" s="19">
        <v>65</v>
      </c>
      <c r="H155">
        <v>82.5</v>
      </c>
      <c r="I155" s="19">
        <v>77.41666666666666</v>
      </c>
      <c r="J155" s="19">
        <v>73.42857142857142</v>
      </c>
      <c r="K155" s="19">
        <v>75.58333333333334</v>
      </c>
      <c r="L155" s="37">
        <v>68.74444444444444</v>
      </c>
      <c r="M155" s="44">
        <v>71.9</v>
      </c>
      <c r="N155" s="44">
        <v>64.8</v>
      </c>
      <c r="O155" s="44">
        <v>60</v>
      </c>
      <c r="P155" s="44">
        <v>78.4</v>
      </c>
      <c r="Q155" s="45">
        <v>68.57142857142857</v>
      </c>
      <c r="R155" s="45">
        <v>66</v>
      </c>
      <c r="S155" s="44">
        <v>72.9</v>
      </c>
      <c r="T155" s="44">
        <v>63</v>
      </c>
      <c r="U155" s="46">
        <v>73</v>
      </c>
      <c r="V155" s="10">
        <v>99</v>
      </c>
    </row>
    <row r="156" spans="1:22" ht="14.25">
      <c r="A156" s="3" t="s">
        <v>243</v>
      </c>
      <c r="B156" s="3" t="s">
        <v>244</v>
      </c>
      <c r="C156" s="18">
        <v>71</v>
      </c>
      <c r="D156" s="19">
        <v>70</v>
      </c>
      <c r="E156" s="19">
        <v>71.5</v>
      </c>
      <c r="F156" s="19">
        <v>86.33333333333334</v>
      </c>
      <c r="G156" s="19">
        <v>60</v>
      </c>
      <c r="H156">
        <v>73.5</v>
      </c>
      <c r="I156" s="19">
        <v>88.125</v>
      </c>
      <c r="J156" s="19">
        <v>69.42857142857142</v>
      </c>
      <c r="K156" s="19">
        <v>98.25</v>
      </c>
      <c r="L156" s="37">
        <v>69</v>
      </c>
      <c r="M156" s="44">
        <v>71.9</v>
      </c>
      <c r="N156" s="44">
        <v>74</v>
      </c>
      <c r="O156" s="44">
        <v>78</v>
      </c>
      <c r="P156" s="44">
        <v>73.5</v>
      </c>
      <c r="Q156" s="45">
        <v>68.85714285714286</v>
      </c>
      <c r="R156" s="45">
        <v>79.25</v>
      </c>
      <c r="S156" s="44">
        <v>72.5</v>
      </c>
      <c r="T156" s="44">
        <v>62</v>
      </c>
      <c r="U156" s="46">
        <v>79</v>
      </c>
      <c r="V156" s="10">
        <v>97</v>
      </c>
    </row>
    <row r="157" spans="1:22" ht="14.25">
      <c r="A157" s="2" t="s">
        <v>251</v>
      </c>
      <c r="B157" s="3" t="s">
        <v>252</v>
      </c>
      <c r="C157" s="18">
        <v>75</v>
      </c>
      <c r="D157" s="19">
        <v>62</v>
      </c>
      <c r="E157" s="19">
        <v>61.75</v>
      </c>
      <c r="F157" s="19">
        <v>68</v>
      </c>
      <c r="G157" s="19">
        <v>65</v>
      </c>
      <c r="H157">
        <v>60</v>
      </c>
      <c r="I157" s="19">
        <v>76.75</v>
      </c>
      <c r="J157" s="19">
        <v>71.42857142857143</v>
      </c>
      <c r="K157" s="19">
        <v>76</v>
      </c>
      <c r="L157" s="37">
        <v>68.64444444444445</v>
      </c>
      <c r="M157" s="44">
        <v>68.75</v>
      </c>
      <c r="N157" s="44">
        <v>64.8</v>
      </c>
      <c r="O157" s="44">
        <v>60</v>
      </c>
      <c r="P157" s="44">
        <v>72.2</v>
      </c>
      <c r="Q157" s="45">
        <v>68.57142857142857</v>
      </c>
      <c r="R157" s="45">
        <v>64.25</v>
      </c>
      <c r="S157" s="44">
        <v>75.5</v>
      </c>
      <c r="T157" s="44">
        <v>68</v>
      </c>
      <c r="U157" s="46">
        <v>74</v>
      </c>
      <c r="V157" s="10">
        <v>96</v>
      </c>
    </row>
    <row r="158" spans="1:22" ht="14.25">
      <c r="A158" s="2" t="s">
        <v>259</v>
      </c>
      <c r="B158" s="3" t="s">
        <v>260</v>
      </c>
      <c r="C158" s="18">
        <v>73</v>
      </c>
      <c r="D158" s="19">
        <v>61.5</v>
      </c>
      <c r="E158" s="19">
        <v>69.75</v>
      </c>
      <c r="F158" s="19">
        <v>70.16666666666666</v>
      </c>
      <c r="G158" s="19">
        <v>60</v>
      </c>
      <c r="H158">
        <v>64.5</v>
      </c>
      <c r="I158" s="19">
        <v>78.25</v>
      </c>
      <c r="J158" s="19">
        <v>72.85714285714286</v>
      </c>
      <c r="K158" s="19">
        <v>75.25</v>
      </c>
      <c r="L158" s="37">
        <v>69.1</v>
      </c>
      <c r="M158" s="44">
        <v>71.65</v>
      </c>
      <c r="N158" s="44">
        <v>65.60000000000001</v>
      </c>
      <c r="O158" s="44">
        <v>60</v>
      </c>
      <c r="P158" s="44">
        <v>73</v>
      </c>
      <c r="Q158" s="45">
        <v>67.85714285714286</v>
      </c>
      <c r="R158" s="45">
        <v>63.5</v>
      </c>
      <c r="S158" s="44">
        <v>68.5</v>
      </c>
      <c r="T158" s="44">
        <v>62</v>
      </c>
      <c r="U158" s="46">
        <v>66</v>
      </c>
      <c r="V158" s="10">
        <v>94</v>
      </c>
    </row>
    <row r="159" spans="1:22" ht="14.25">
      <c r="A159" s="3" t="s">
        <v>267</v>
      </c>
      <c r="B159" s="3" t="s">
        <v>268</v>
      </c>
      <c r="C159" s="18">
        <v>70</v>
      </c>
      <c r="D159" s="19">
        <v>69</v>
      </c>
      <c r="E159" s="19">
        <v>69.25</v>
      </c>
      <c r="F159" s="19">
        <v>73.83333333333334</v>
      </c>
      <c r="G159" s="19">
        <v>60</v>
      </c>
      <c r="H159">
        <v>79</v>
      </c>
      <c r="I159" s="19">
        <v>78.375</v>
      </c>
      <c r="J159" s="19">
        <v>71.42857142857143</v>
      </c>
      <c r="K159" s="19">
        <v>83.16666666666666</v>
      </c>
      <c r="L159" s="37">
        <v>68.64444444444445</v>
      </c>
      <c r="M159" s="44">
        <v>81.9</v>
      </c>
      <c r="N159" s="44">
        <v>65.60000000000001</v>
      </c>
      <c r="O159" s="44">
        <v>65.5</v>
      </c>
      <c r="P159" s="44">
        <v>77.4</v>
      </c>
      <c r="Q159" s="45">
        <v>71.28571428571428</v>
      </c>
      <c r="R159" s="45">
        <v>70.5</v>
      </c>
      <c r="S159" s="44">
        <v>74.5</v>
      </c>
      <c r="T159" s="44">
        <v>63</v>
      </c>
      <c r="U159" s="46">
        <v>72</v>
      </c>
      <c r="V159" s="10">
        <v>94</v>
      </c>
    </row>
    <row r="160" spans="1:22" ht="14.25">
      <c r="A160" s="2" t="s">
        <v>275</v>
      </c>
      <c r="B160" s="3" t="s">
        <v>276</v>
      </c>
      <c r="C160" s="18">
        <v>69</v>
      </c>
      <c r="D160" s="19">
        <v>65.5</v>
      </c>
      <c r="E160" s="19">
        <v>72.5</v>
      </c>
      <c r="F160" s="19">
        <v>71.16666666666666</v>
      </c>
      <c r="G160" s="19">
        <v>63</v>
      </c>
      <c r="H160">
        <v>71</v>
      </c>
      <c r="I160" s="19">
        <v>78.5</v>
      </c>
      <c r="J160" s="19">
        <v>71.42857142857143</v>
      </c>
      <c r="K160" s="19">
        <v>71.83333333333334</v>
      </c>
      <c r="L160" s="37">
        <v>60</v>
      </c>
      <c r="M160" s="44">
        <v>71.15</v>
      </c>
      <c r="N160" s="44">
        <v>67.2</v>
      </c>
      <c r="O160" s="44">
        <v>60</v>
      </c>
      <c r="P160" s="44">
        <v>72</v>
      </c>
      <c r="Q160" s="45">
        <v>68.28571428571428</v>
      </c>
      <c r="R160" s="45">
        <v>61.5</v>
      </c>
      <c r="S160" s="44">
        <v>72</v>
      </c>
      <c r="T160" s="44">
        <v>61</v>
      </c>
      <c r="U160" s="46">
        <v>68</v>
      </c>
      <c r="V160" s="10">
        <v>96</v>
      </c>
    </row>
    <row r="161" spans="1:22" ht="14.25">
      <c r="A161" s="3" t="s">
        <v>283</v>
      </c>
      <c r="B161" s="3" t="s">
        <v>284</v>
      </c>
      <c r="C161" s="18">
        <v>70</v>
      </c>
      <c r="D161" s="19">
        <v>67.5</v>
      </c>
      <c r="E161" s="19">
        <v>64.25</v>
      </c>
      <c r="F161" s="19">
        <v>69.66666666666666</v>
      </c>
      <c r="G161" s="19">
        <v>60</v>
      </c>
      <c r="H161">
        <v>71.5</v>
      </c>
      <c r="I161" s="19">
        <v>73.45833333333334</v>
      </c>
      <c r="J161" s="19">
        <v>69.85714285714286</v>
      </c>
      <c r="K161" s="19">
        <v>77</v>
      </c>
      <c r="L161" s="37">
        <v>67.24444444444444</v>
      </c>
      <c r="M161" s="44">
        <v>69.9</v>
      </c>
      <c r="N161" s="44">
        <v>64</v>
      </c>
      <c r="O161" s="44">
        <v>69</v>
      </c>
      <c r="P161" s="44">
        <v>73.6</v>
      </c>
      <c r="Q161" s="45">
        <v>70</v>
      </c>
      <c r="R161" s="45">
        <v>64.5</v>
      </c>
      <c r="S161" s="44">
        <v>73</v>
      </c>
      <c r="T161" s="44">
        <v>63.5</v>
      </c>
      <c r="U161" s="46">
        <v>73</v>
      </c>
      <c r="V161" s="10">
        <v>93</v>
      </c>
    </row>
    <row r="162" spans="1:22" ht="14.25">
      <c r="A162" s="2" t="s">
        <v>291</v>
      </c>
      <c r="B162" s="3" t="s">
        <v>292</v>
      </c>
      <c r="C162" s="18">
        <v>69</v>
      </c>
      <c r="D162" s="19">
        <v>64.5</v>
      </c>
      <c r="E162" s="19">
        <v>69.25</v>
      </c>
      <c r="F162" s="19">
        <v>61</v>
      </c>
      <c r="G162" s="19">
        <v>60</v>
      </c>
      <c r="H162">
        <v>68.5</v>
      </c>
      <c r="I162" s="19">
        <v>75.08333333333334</v>
      </c>
      <c r="J162" s="19">
        <v>70.42857142857143</v>
      </c>
      <c r="K162" s="19">
        <v>76.08333333333334</v>
      </c>
      <c r="L162" s="37">
        <v>66.63333333333334</v>
      </c>
      <c r="M162" s="44">
        <v>70.1</v>
      </c>
      <c r="N162" s="44">
        <v>62.400000000000006</v>
      </c>
      <c r="O162" s="44">
        <v>60</v>
      </c>
      <c r="P162" s="44">
        <v>69.2</v>
      </c>
      <c r="Q162" s="45">
        <v>69.28571428571428</v>
      </c>
      <c r="R162" s="45">
        <v>65.75</v>
      </c>
      <c r="S162" s="44">
        <v>71.4</v>
      </c>
      <c r="T162" s="44">
        <v>65</v>
      </c>
      <c r="U162" s="46">
        <v>80</v>
      </c>
      <c r="V162" s="10">
        <v>97</v>
      </c>
    </row>
    <row r="163" spans="1:22" ht="14.25">
      <c r="A163" s="3" t="s">
        <v>299</v>
      </c>
      <c r="B163" s="3" t="s">
        <v>300</v>
      </c>
      <c r="C163" s="18">
        <v>69</v>
      </c>
      <c r="D163" s="19">
        <v>77</v>
      </c>
      <c r="E163" s="19">
        <v>69.75</v>
      </c>
      <c r="F163" s="19">
        <v>81.16666666666666</v>
      </c>
      <c r="G163" s="19">
        <v>60</v>
      </c>
      <c r="H163">
        <v>78.5</v>
      </c>
      <c r="I163" s="19">
        <v>88.5</v>
      </c>
      <c r="J163" s="19">
        <v>69.57142857142857</v>
      </c>
      <c r="K163" s="19">
        <v>88.25</v>
      </c>
      <c r="L163" s="37">
        <v>68.54444444444445</v>
      </c>
      <c r="M163" s="44">
        <v>71.35</v>
      </c>
      <c r="N163" s="44">
        <v>64</v>
      </c>
      <c r="O163" s="44">
        <v>60</v>
      </c>
      <c r="P163" s="44">
        <v>74.5</v>
      </c>
      <c r="Q163" s="45">
        <v>71.71428571428572</v>
      </c>
      <c r="R163" s="45">
        <v>66.25</v>
      </c>
      <c r="S163" s="44">
        <v>71</v>
      </c>
      <c r="T163" s="44">
        <v>63</v>
      </c>
      <c r="U163" s="46">
        <v>70</v>
      </c>
      <c r="V163" s="10">
        <v>97</v>
      </c>
    </row>
    <row r="164" spans="1:22" ht="14.25">
      <c r="A164" s="2" t="s">
        <v>305</v>
      </c>
      <c r="B164" s="3" t="s">
        <v>306</v>
      </c>
      <c r="C164" s="18">
        <v>75</v>
      </c>
      <c r="D164" s="19">
        <v>61</v>
      </c>
      <c r="E164" s="19">
        <v>69.5</v>
      </c>
      <c r="F164" s="19">
        <v>73.83333333333334</v>
      </c>
      <c r="G164" s="19">
        <v>60</v>
      </c>
      <c r="H164">
        <v>77.5</v>
      </c>
      <c r="I164" s="19">
        <v>77.75</v>
      </c>
      <c r="J164" s="19">
        <v>72.28571428571428</v>
      </c>
      <c r="K164" s="19">
        <v>84.91666666666666</v>
      </c>
      <c r="L164" s="37">
        <v>67.78888888888889</v>
      </c>
      <c r="M164" s="44">
        <v>71.9</v>
      </c>
      <c r="N164" s="44">
        <v>65.60000000000001</v>
      </c>
      <c r="O164" s="44">
        <v>79</v>
      </c>
      <c r="P164" s="44">
        <v>75.1</v>
      </c>
      <c r="Q164" s="45">
        <v>72.14285714285714</v>
      </c>
      <c r="R164" s="45">
        <v>68.5</v>
      </c>
      <c r="S164" s="44">
        <v>74.5</v>
      </c>
      <c r="T164" s="44">
        <v>66.5</v>
      </c>
      <c r="U164" s="46">
        <v>80</v>
      </c>
      <c r="V164" s="10">
        <v>94</v>
      </c>
    </row>
    <row r="165" spans="1:22" ht="14.25">
      <c r="A165" s="3" t="s">
        <v>313</v>
      </c>
      <c r="B165" s="3" t="s">
        <v>314</v>
      </c>
      <c r="C165" s="18">
        <v>68</v>
      </c>
      <c r="D165" s="19">
        <v>67.5</v>
      </c>
      <c r="E165" s="19">
        <v>67</v>
      </c>
      <c r="F165" s="19">
        <v>69.16666666666666</v>
      </c>
      <c r="G165" s="19">
        <v>60</v>
      </c>
      <c r="H165">
        <v>66.5</v>
      </c>
      <c r="I165" s="19">
        <v>77.41666666666666</v>
      </c>
      <c r="J165" s="19">
        <v>73.71428571428571</v>
      </c>
      <c r="K165" s="19">
        <v>71.33333333333334</v>
      </c>
      <c r="L165" s="37">
        <v>67.33333333333334</v>
      </c>
      <c r="M165" s="44">
        <v>73.3</v>
      </c>
      <c r="N165" s="44">
        <v>64</v>
      </c>
      <c r="O165" s="44">
        <v>60</v>
      </c>
      <c r="P165" s="44">
        <v>77.4</v>
      </c>
      <c r="Q165" s="45">
        <v>68</v>
      </c>
      <c r="R165" s="45">
        <v>69</v>
      </c>
      <c r="S165" s="44">
        <v>73</v>
      </c>
      <c r="T165" s="44">
        <v>64</v>
      </c>
      <c r="U165" s="46">
        <v>75</v>
      </c>
      <c r="V165" s="10">
        <v>93</v>
      </c>
    </row>
    <row r="166" spans="1:22" ht="14.25">
      <c r="A166" s="2" t="s">
        <v>321</v>
      </c>
      <c r="B166" s="3" t="s">
        <v>322</v>
      </c>
      <c r="C166" s="18">
        <v>72</v>
      </c>
      <c r="D166" s="19">
        <v>68</v>
      </c>
      <c r="E166" s="19">
        <v>68</v>
      </c>
      <c r="F166" s="19">
        <v>71</v>
      </c>
      <c r="G166" s="19">
        <v>70</v>
      </c>
      <c r="H166">
        <v>66.5</v>
      </c>
      <c r="I166" s="19">
        <v>69.75</v>
      </c>
      <c r="J166" s="19">
        <v>79.57142857142857</v>
      </c>
      <c r="K166" s="19">
        <v>75.75</v>
      </c>
      <c r="L166" s="37">
        <v>67.98888888888888</v>
      </c>
      <c r="M166" s="44">
        <v>71.9</v>
      </c>
      <c r="N166" s="44">
        <v>64</v>
      </c>
      <c r="O166" s="44">
        <v>72</v>
      </c>
      <c r="P166" s="44">
        <v>72.8</v>
      </c>
      <c r="Q166" s="45">
        <v>68.57142857142857</v>
      </c>
      <c r="R166" s="45">
        <v>67.75</v>
      </c>
      <c r="S166" s="44">
        <v>72.5</v>
      </c>
      <c r="T166" s="44">
        <v>66.5</v>
      </c>
      <c r="U166" s="46">
        <v>78</v>
      </c>
      <c r="V166" s="10">
        <v>99</v>
      </c>
    </row>
    <row r="167" spans="1:22" ht="14.25">
      <c r="A167" s="3" t="s">
        <v>327</v>
      </c>
      <c r="B167" s="3" t="s">
        <v>328</v>
      </c>
      <c r="C167" s="18">
        <v>68</v>
      </c>
      <c r="D167" s="19">
        <v>63.5</v>
      </c>
      <c r="E167" s="19">
        <v>69.75</v>
      </c>
      <c r="F167" s="19">
        <v>75.5</v>
      </c>
      <c r="G167" s="19">
        <v>60</v>
      </c>
      <c r="H167">
        <v>72.5</v>
      </c>
      <c r="I167" s="19">
        <v>78.5</v>
      </c>
      <c r="J167" s="19">
        <v>71.71428571428571</v>
      </c>
      <c r="K167" s="19">
        <v>78.66666666666666</v>
      </c>
      <c r="L167" s="37">
        <v>67.73333333333333</v>
      </c>
      <c r="M167" s="44">
        <v>60</v>
      </c>
      <c r="N167" s="44">
        <v>63.2</v>
      </c>
      <c r="O167" s="44">
        <v>62</v>
      </c>
      <c r="P167" s="44">
        <v>72.5</v>
      </c>
      <c r="Q167" s="45">
        <v>67.57142857142857</v>
      </c>
      <c r="R167" s="45">
        <v>64.75</v>
      </c>
      <c r="S167" s="44">
        <v>71.5</v>
      </c>
      <c r="T167" s="44">
        <v>66</v>
      </c>
      <c r="U167" s="46">
        <v>72</v>
      </c>
      <c r="V167" s="10">
        <v>97</v>
      </c>
    </row>
    <row r="168" spans="1:22" ht="14.25">
      <c r="A168" s="2" t="s">
        <v>333</v>
      </c>
      <c r="B168" s="3" t="s">
        <v>334</v>
      </c>
      <c r="C168" s="18">
        <v>69</v>
      </c>
      <c r="D168" s="19">
        <v>68</v>
      </c>
      <c r="E168" s="19">
        <v>68.75</v>
      </c>
      <c r="F168" s="19">
        <v>72.16666666666666</v>
      </c>
      <c r="G168" s="19">
        <v>60</v>
      </c>
      <c r="H168">
        <v>60</v>
      </c>
      <c r="I168" s="19">
        <v>77.875</v>
      </c>
      <c r="J168" s="19">
        <v>70</v>
      </c>
      <c r="K168" s="19">
        <v>73.25</v>
      </c>
      <c r="L168" s="37">
        <v>65.88888888888889</v>
      </c>
      <c r="M168" s="44">
        <v>71.15</v>
      </c>
      <c r="N168" s="44">
        <v>68</v>
      </c>
      <c r="O168" s="44">
        <v>60</v>
      </c>
      <c r="P168" s="44">
        <v>73.8</v>
      </c>
      <c r="Q168" s="45">
        <v>66.14285714285714</v>
      </c>
      <c r="R168" s="45">
        <v>62.5</v>
      </c>
      <c r="S168" s="44">
        <v>69</v>
      </c>
      <c r="T168" s="44">
        <v>60</v>
      </c>
      <c r="U168" s="46">
        <v>65</v>
      </c>
      <c r="V168" s="10">
        <v>97</v>
      </c>
    </row>
    <row r="169" spans="1:22" ht="14.25">
      <c r="A169" s="3" t="s">
        <v>339</v>
      </c>
      <c r="B169" s="3" t="s">
        <v>340</v>
      </c>
      <c r="C169" s="18">
        <v>74</v>
      </c>
      <c r="D169" s="19">
        <v>67</v>
      </c>
      <c r="E169" s="19">
        <v>66.75</v>
      </c>
      <c r="F169" s="19">
        <v>72.33333333333334</v>
      </c>
      <c r="G169" s="19">
        <v>68</v>
      </c>
      <c r="H169">
        <v>66.5</v>
      </c>
      <c r="I169" s="19">
        <v>87.41666666666666</v>
      </c>
      <c r="J169" s="19">
        <v>80.71428571428571</v>
      </c>
      <c r="K169" s="19">
        <v>75.58333333333334</v>
      </c>
      <c r="L169" s="37">
        <v>67.63333333333334</v>
      </c>
      <c r="M169" s="44">
        <v>71.9</v>
      </c>
      <c r="N169" s="44">
        <v>64</v>
      </c>
      <c r="O169" s="44">
        <v>60</v>
      </c>
      <c r="P169" s="44">
        <v>72.7</v>
      </c>
      <c r="Q169" s="45">
        <v>67.28571428571428</v>
      </c>
      <c r="R169" s="45">
        <v>64</v>
      </c>
      <c r="S169" s="44">
        <v>70.5</v>
      </c>
      <c r="T169" s="44">
        <v>64</v>
      </c>
      <c r="U169" s="46">
        <v>68</v>
      </c>
      <c r="V169" s="10">
        <v>95.5</v>
      </c>
    </row>
    <row r="170" spans="1:22" ht="14.25">
      <c r="A170" s="3" t="s">
        <v>345</v>
      </c>
      <c r="B170" s="3" t="s">
        <v>346</v>
      </c>
      <c r="C170" s="18">
        <v>69</v>
      </c>
      <c r="D170" s="19">
        <v>65</v>
      </c>
      <c r="E170" s="19">
        <v>69.25</v>
      </c>
      <c r="F170" s="19">
        <v>69.16666666666666</v>
      </c>
      <c r="G170" s="19">
        <v>60</v>
      </c>
      <c r="H170">
        <v>70.5</v>
      </c>
      <c r="I170" s="19">
        <v>75.5</v>
      </c>
      <c r="J170" s="19">
        <v>71.28571428571428</v>
      </c>
      <c r="K170" s="19">
        <v>71.33333333333334</v>
      </c>
      <c r="L170" s="37">
        <v>68.18888888888888</v>
      </c>
      <c r="M170" s="44">
        <v>70.1</v>
      </c>
      <c r="N170" s="44">
        <v>66.4</v>
      </c>
      <c r="O170" s="44">
        <v>61</v>
      </c>
      <c r="P170" s="44">
        <v>69.2</v>
      </c>
      <c r="Q170" s="45">
        <v>67.57142857142857</v>
      </c>
      <c r="R170" s="45">
        <v>69.75</v>
      </c>
      <c r="S170" s="44">
        <v>73</v>
      </c>
      <c r="T170" s="44">
        <v>64</v>
      </c>
      <c r="U170" s="46">
        <v>71</v>
      </c>
      <c r="V170" s="10">
        <v>92</v>
      </c>
    </row>
    <row r="171" spans="1:22" ht="14.25">
      <c r="A171" s="2" t="s">
        <v>351</v>
      </c>
      <c r="B171" s="3" t="s">
        <v>352</v>
      </c>
      <c r="C171" s="18">
        <v>68</v>
      </c>
      <c r="D171" s="19">
        <v>62.5</v>
      </c>
      <c r="E171" s="19">
        <v>72.25</v>
      </c>
      <c r="F171" s="19">
        <v>69.66666666666666</v>
      </c>
      <c r="G171" s="19">
        <v>60</v>
      </c>
      <c r="H171">
        <v>65.5</v>
      </c>
      <c r="I171" s="19">
        <v>77.125</v>
      </c>
      <c r="J171" s="19">
        <v>64.28571428571429</v>
      </c>
      <c r="K171" s="19">
        <v>74</v>
      </c>
      <c r="L171" s="37">
        <v>60</v>
      </c>
      <c r="M171" s="44">
        <v>70.05</v>
      </c>
      <c r="N171" s="44">
        <v>62.400000000000006</v>
      </c>
      <c r="O171" s="44">
        <v>60</v>
      </c>
      <c r="P171" s="44">
        <v>77.9</v>
      </c>
      <c r="Q171" s="45">
        <v>67.57142857142857</v>
      </c>
      <c r="R171" s="45">
        <v>62.5</v>
      </c>
      <c r="S171" s="44">
        <v>74</v>
      </c>
      <c r="T171" s="44">
        <v>64</v>
      </c>
      <c r="U171" s="46">
        <v>76</v>
      </c>
      <c r="V171" s="10">
        <v>97</v>
      </c>
    </row>
    <row r="172" spans="1:22" ht="14.25">
      <c r="A172" s="3" t="s">
        <v>357</v>
      </c>
      <c r="B172" s="3" t="s">
        <v>358</v>
      </c>
      <c r="C172" s="18">
        <v>68</v>
      </c>
      <c r="D172" s="19">
        <v>68</v>
      </c>
      <c r="E172" s="19">
        <v>69.25</v>
      </c>
      <c r="F172" s="19">
        <v>85.5</v>
      </c>
      <c r="G172" s="19">
        <v>60</v>
      </c>
      <c r="H172">
        <v>60</v>
      </c>
      <c r="I172" s="19">
        <v>78.5</v>
      </c>
      <c r="J172" s="19">
        <v>71.28571428571428</v>
      </c>
      <c r="K172" s="19">
        <v>68</v>
      </c>
      <c r="L172" s="37">
        <v>67.73333333333333</v>
      </c>
      <c r="M172" s="44">
        <v>71.35</v>
      </c>
      <c r="N172" s="44">
        <v>60</v>
      </c>
      <c r="O172" s="44">
        <v>64</v>
      </c>
      <c r="P172" s="44">
        <v>75.8</v>
      </c>
      <c r="Q172" s="45">
        <v>73.71428571428572</v>
      </c>
      <c r="R172" s="45">
        <v>60</v>
      </c>
      <c r="S172" s="44">
        <v>75</v>
      </c>
      <c r="T172" s="44">
        <v>68</v>
      </c>
      <c r="U172" s="46">
        <v>70</v>
      </c>
      <c r="V172" s="10">
        <v>80</v>
      </c>
    </row>
    <row r="173" spans="1:22" ht="14.25">
      <c r="A173" s="2" t="s">
        <v>363</v>
      </c>
      <c r="B173" s="3" t="s">
        <v>364</v>
      </c>
      <c r="C173" s="18">
        <v>71</v>
      </c>
      <c r="D173" s="19">
        <v>73</v>
      </c>
      <c r="E173" s="19">
        <v>67.25</v>
      </c>
      <c r="F173" s="19">
        <v>71.33333333333334</v>
      </c>
      <c r="G173" s="19">
        <v>72</v>
      </c>
      <c r="H173">
        <v>67</v>
      </c>
      <c r="I173" s="19">
        <v>77.54166666666666</v>
      </c>
      <c r="J173" s="19">
        <v>74.14285714285714</v>
      </c>
      <c r="K173" s="19">
        <v>74.41666666666666</v>
      </c>
      <c r="L173" s="37">
        <v>68.08888888888889</v>
      </c>
      <c r="M173" s="44">
        <v>70.35</v>
      </c>
      <c r="N173" s="44">
        <v>60.800000000000004</v>
      </c>
      <c r="O173" s="44">
        <v>60</v>
      </c>
      <c r="P173" s="44">
        <v>72.9</v>
      </c>
      <c r="Q173" s="45">
        <v>70.28571428571428</v>
      </c>
      <c r="R173" s="45">
        <v>67.5</v>
      </c>
      <c r="S173" s="44">
        <v>71.5</v>
      </c>
      <c r="T173" s="44">
        <v>62</v>
      </c>
      <c r="U173" s="46">
        <v>65</v>
      </c>
      <c r="V173" s="10">
        <v>97</v>
      </c>
    </row>
    <row r="174" spans="1:22" ht="14.25">
      <c r="A174" s="3" t="s">
        <v>369</v>
      </c>
      <c r="B174" s="3" t="s">
        <v>370</v>
      </c>
      <c r="C174" s="18">
        <v>60</v>
      </c>
      <c r="D174" s="19">
        <v>60</v>
      </c>
      <c r="E174" s="19">
        <v>60</v>
      </c>
      <c r="F174" s="19">
        <v>60</v>
      </c>
      <c r="G174" s="19">
        <v>60</v>
      </c>
      <c r="H174">
        <v>72.5</v>
      </c>
      <c r="I174" s="19">
        <v>78.5</v>
      </c>
      <c r="J174" s="19">
        <v>71</v>
      </c>
      <c r="K174" s="19">
        <v>72.75</v>
      </c>
      <c r="L174" s="37">
        <v>68.6</v>
      </c>
      <c r="M174" s="44">
        <v>72.25</v>
      </c>
      <c r="N174" s="44">
        <v>64</v>
      </c>
      <c r="O174" s="44">
        <v>63</v>
      </c>
      <c r="P174" s="44">
        <v>60</v>
      </c>
      <c r="Q174" s="45">
        <v>60</v>
      </c>
      <c r="R174" s="45">
        <v>60</v>
      </c>
      <c r="S174" s="44">
        <v>74</v>
      </c>
      <c r="T174" s="44">
        <v>67</v>
      </c>
      <c r="U174" s="46">
        <v>77</v>
      </c>
      <c r="V174" s="10">
        <v>99</v>
      </c>
    </row>
    <row r="175" spans="1:22" ht="14.25">
      <c r="A175" s="2" t="s">
        <v>375</v>
      </c>
      <c r="B175" s="3" t="s">
        <v>376</v>
      </c>
      <c r="C175" s="18">
        <v>67</v>
      </c>
      <c r="D175" s="19">
        <v>73</v>
      </c>
      <c r="E175" s="19">
        <v>69</v>
      </c>
      <c r="F175" s="19">
        <v>71.16666666666666</v>
      </c>
      <c r="G175" s="19">
        <v>64</v>
      </c>
      <c r="H175">
        <v>68</v>
      </c>
      <c r="I175" s="19">
        <v>77.04166666666666</v>
      </c>
      <c r="J175" s="19">
        <v>73</v>
      </c>
      <c r="K175" s="19">
        <v>74.5</v>
      </c>
      <c r="L175" s="37">
        <v>69.3</v>
      </c>
      <c r="M175" s="44">
        <v>71.6</v>
      </c>
      <c r="N175" s="44">
        <v>64</v>
      </c>
      <c r="O175" s="44">
        <v>63</v>
      </c>
      <c r="P175" s="44">
        <v>75.1</v>
      </c>
      <c r="Q175" s="45">
        <v>73.42857142857143</v>
      </c>
      <c r="R175" s="45">
        <v>67.5</v>
      </c>
      <c r="S175" s="44">
        <v>75</v>
      </c>
      <c r="T175" s="44">
        <v>63</v>
      </c>
      <c r="U175" s="46">
        <v>69</v>
      </c>
      <c r="V175" s="10">
        <v>98</v>
      </c>
    </row>
    <row r="176" spans="1:22" ht="14.25">
      <c r="A176" s="3" t="s">
        <v>206</v>
      </c>
      <c r="B176" s="3" t="s">
        <v>207</v>
      </c>
      <c r="C176" s="18">
        <v>72</v>
      </c>
      <c r="D176" s="19">
        <v>67</v>
      </c>
      <c r="E176" s="19">
        <v>70.25</v>
      </c>
      <c r="F176" s="19">
        <v>68.83333333333334</v>
      </c>
      <c r="G176" s="19">
        <v>60</v>
      </c>
      <c r="H176">
        <v>65.5</v>
      </c>
      <c r="I176" s="19">
        <v>60</v>
      </c>
      <c r="J176" s="19">
        <v>62.71428571428571</v>
      </c>
      <c r="K176" s="19">
        <v>71.5</v>
      </c>
      <c r="L176" s="37">
        <v>68.28888888888889</v>
      </c>
      <c r="M176" s="44">
        <v>71.35</v>
      </c>
      <c r="N176" s="44">
        <v>64</v>
      </c>
      <c r="O176" s="44">
        <v>48</v>
      </c>
      <c r="P176" s="44">
        <v>39</v>
      </c>
      <c r="Q176" s="45">
        <v>60</v>
      </c>
      <c r="R176" s="45">
        <v>60</v>
      </c>
      <c r="S176" s="44">
        <v>60</v>
      </c>
      <c r="T176" s="44">
        <v>60</v>
      </c>
      <c r="U176" s="46">
        <v>53</v>
      </c>
      <c r="V176" s="10">
        <v>94</v>
      </c>
    </row>
    <row r="177" spans="1:22" ht="14.25">
      <c r="A177" s="2" t="s">
        <v>214</v>
      </c>
      <c r="B177" s="3" t="s">
        <v>215</v>
      </c>
      <c r="C177" s="18">
        <v>75</v>
      </c>
      <c r="D177" s="19">
        <v>73.5</v>
      </c>
      <c r="E177" s="19">
        <v>70.25</v>
      </c>
      <c r="F177" s="19">
        <v>72.66666666666666</v>
      </c>
      <c r="G177" s="19">
        <v>60</v>
      </c>
      <c r="H177">
        <v>70.5</v>
      </c>
      <c r="I177" s="19">
        <v>71.41666666666666</v>
      </c>
      <c r="J177" s="19">
        <v>72.28571428571428</v>
      </c>
      <c r="K177" s="19">
        <v>71.91666666666666</v>
      </c>
      <c r="L177" s="37">
        <v>67.23333333333333</v>
      </c>
      <c r="M177" s="44">
        <v>71.6</v>
      </c>
      <c r="N177" s="44">
        <v>64</v>
      </c>
      <c r="O177" s="44">
        <v>60</v>
      </c>
      <c r="P177" s="44">
        <v>71.5</v>
      </c>
      <c r="Q177" s="45">
        <v>75.57142857142857</v>
      </c>
      <c r="R177" s="45">
        <v>70</v>
      </c>
      <c r="S177" s="44">
        <v>73</v>
      </c>
      <c r="T177" s="44">
        <v>63</v>
      </c>
      <c r="U177" s="46">
        <v>72</v>
      </c>
      <c r="V177" s="10">
        <v>97</v>
      </c>
    </row>
    <row r="178" spans="1:22" ht="14.25">
      <c r="A178" s="2" t="s">
        <v>222</v>
      </c>
      <c r="B178" s="3" t="s">
        <v>223</v>
      </c>
      <c r="C178" s="18">
        <v>69</v>
      </c>
      <c r="D178" s="19">
        <v>67</v>
      </c>
      <c r="E178" s="19">
        <v>69</v>
      </c>
      <c r="F178" s="19">
        <v>73</v>
      </c>
      <c r="G178" s="19">
        <v>60</v>
      </c>
      <c r="H178">
        <v>60</v>
      </c>
      <c r="I178" s="19">
        <v>77.875</v>
      </c>
      <c r="J178" s="19">
        <v>72.14285714285714</v>
      </c>
      <c r="K178" s="19">
        <v>70.25</v>
      </c>
      <c r="L178" s="37">
        <v>67.98888888888888</v>
      </c>
      <c r="M178" s="44">
        <v>70.8</v>
      </c>
      <c r="N178" s="44">
        <v>64</v>
      </c>
      <c r="O178" s="44">
        <v>60.5</v>
      </c>
      <c r="P178" s="44">
        <v>73.80000000000001</v>
      </c>
      <c r="Q178" s="45">
        <v>71.71428571428572</v>
      </c>
      <c r="R178" s="45">
        <v>68</v>
      </c>
      <c r="S178" s="44">
        <v>71.5</v>
      </c>
      <c r="T178" s="44">
        <v>63</v>
      </c>
      <c r="U178" s="46">
        <v>65</v>
      </c>
      <c r="V178" s="10">
        <v>91</v>
      </c>
    </row>
    <row r="179" spans="1:22" ht="14.25">
      <c r="A179" s="3" t="s">
        <v>230</v>
      </c>
      <c r="B179" s="3" t="s">
        <v>231</v>
      </c>
      <c r="C179" s="18">
        <v>71</v>
      </c>
      <c r="D179" s="19">
        <v>69.5</v>
      </c>
      <c r="E179" s="19">
        <v>70</v>
      </c>
      <c r="F179" s="19">
        <v>71.5</v>
      </c>
      <c r="G179" s="19">
        <v>60</v>
      </c>
      <c r="H179">
        <v>65.5</v>
      </c>
      <c r="I179" s="19">
        <v>70.83333333333334</v>
      </c>
      <c r="J179" s="19">
        <v>73.71428571428571</v>
      </c>
      <c r="K179" s="19">
        <v>69.91666666666666</v>
      </c>
      <c r="L179" s="37">
        <v>67.68888888888888</v>
      </c>
      <c r="M179" s="44">
        <v>71.9</v>
      </c>
      <c r="N179" s="44">
        <v>65.60000000000001</v>
      </c>
      <c r="O179" s="44">
        <v>66</v>
      </c>
      <c r="P179" s="44">
        <v>73.2</v>
      </c>
      <c r="Q179" s="45">
        <v>71.71428571428572</v>
      </c>
      <c r="R179" s="45">
        <v>70</v>
      </c>
      <c r="S179" s="44">
        <v>70.5</v>
      </c>
      <c r="T179" s="44">
        <v>66</v>
      </c>
      <c r="U179" s="46">
        <v>60</v>
      </c>
      <c r="V179" s="10">
        <v>99</v>
      </c>
    </row>
    <row r="180" spans="1:22" ht="14.25">
      <c r="A180" s="2" t="s">
        <v>237</v>
      </c>
      <c r="B180" s="3" t="s">
        <v>238</v>
      </c>
      <c r="C180" s="18">
        <v>69</v>
      </c>
      <c r="D180" s="19">
        <v>63.5</v>
      </c>
      <c r="E180" s="19">
        <v>70.25</v>
      </c>
      <c r="F180" s="19">
        <v>66.83333333333334</v>
      </c>
      <c r="G180" s="19">
        <v>60</v>
      </c>
      <c r="H180">
        <v>63.5</v>
      </c>
      <c r="I180" s="19">
        <v>67.375</v>
      </c>
      <c r="J180" s="19">
        <v>62.85714285714286</v>
      </c>
      <c r="K180" s="19">
        <v>69.58333333333334</v>
      </c>
      <c r="L180" s="37">
        <v>64.45555555555555</v>
      </c>
      <c r="M180" s="44">
        <v>70.35</v>
      </c>
      <c r="N180" s="44">
        <v>60</v>
      </c>
      <c r="O180" s="44">
        <v>60</v>
      </c>
      <c r="P180" s="44">
        <v>66.2</v>
      </c>
      <c r="Q180" s="45">
        <v>73.14285714285714</v>
      </c>
      <c r="R180" s="45">
        <v>66.25</v>
      </c>
      <c r="S180" s="44">
        <v>68</v>
      </c>
      <c r="T180" s="44">
        <v>62</v>
      </c>
      <c r="U180" s="46">
        <v>60</v>
      </c>
      <c r="V180" s="10">
        <v>95</v>
      </c>
    </row>
    <row r="181" spans="1:22" ht="14.25">
      <c r="A181" s="2" t="s">
        <v>245</v>
      </c>
      <c r="B181" s="3" t="s">
        <v>246</v>
      </c>
      <c r="C181" s="18">
        <v>72</v>
      </c>
      <c r="D181" s="19">
        <v>71.5</v>
      </c>
      <c r="E181" s="19">
        <v>70</v>
      </c>
      <c r="F181" s="19">
        <v>77.66666666666666</v>
      </c>
      <c r="G181" s="19">
        <v>60</v>
      </c>
      <c r="H181">
        <v>66.5</v>
      </c>
      <c r="I181" s="19">
        <v>72.5</v>
      </c>
      <c r="J181" s="19">
        <v>70.57142857142857</v>
      </c>
      <c r="K181" s="19">
        <v>72.41666666666666</v>
      </c>
      <c r="L181" s="37">
        <v>67.03333333333333</v>
      </c>
      <c r="M181" s="44">
        <v>71.6</v>
      </c>
      <c r="N181" s="44">
        <v>64</v>
      </c>
      <c r="O181" s="44">
        <v>60</v>
      </c>
      <c r="P181" s="44">
        <v>72.9</v>
      </c>
      <c r="Q181" s="45">
        <v>76.57142857142857</v>
      </c>
      <c r="R181" s="45">
        <v>67</v>
      </c>
      <c r="S181" s="44">
        <v>71.5</v>
      </c>
      <c r="T181" s="44">
        <v>64</v>
      </c>
      <c r="U181" s="46">
        <v>64</v>
      </c>
      <c r="V181" s="10">
        <v>99</v>
      </c>
    </row>
    <row r="182" spans="1:22" ht="14.25">
      <c r="A182" s="3" t="s">
        <v>253</v>
      </c>
      <c r="B182" s="3" t="s">
        <v>254</v>
      </c>
      <c r="C182" s="18">
        <v>72</v>
      </c>
      <c r="D182" s="19">
        <v>72.5</v>
      </c>
      <c r="E182" s="19">
        <v>70.25</v>
      </c>
      <c r="F182" s="19">
        <v>69.33333333333334</v>
      </c>
      <c r="G182" s="19">
        <v>60</v>
      </c>
      <c r="H182">
        <v>60</v>
      </c>
      <c r="I182" s="19">
        <v>60</v>
      </c>
      <c r="J182" s="19">
        <v>60</v>
      </c>
      <c r="K182" s="19">
        <v>60</v>
      </c>
      <c r="L182" s="37">
        <v>68.18888888888888</v>
      </c>
      <c r="M182" s="44">
        <v>71.9</v>
      </c>
      <c r="N182" s="44">
        <v>64</v>
      </c>
      <c r="O182" s="44">
        <v>60</v>
      </c>
      <c r="P182" s="44">
        <v>70.7</v>
      </c>
      <c r="Q182" s="45">
        <v>72.42857142857143</v>
      </c>
      <c r="R182" s="45">
        <v>68</v>
      </c>
      <c r="S182" s="44">
        <v>74</v>
      </c>
      <c r="T182" s="44">
        <v>62.5</v>
      </c>
      <c r="U182" s="46">
        <v>66</v>
      </c>
      <c r="V182" s="10">
        <v>100</v>
      </c>
    </row>
    <row r="183" spans="1:22" ht="14.25">
      <c r="A183" s="2" t="s">
        <v>261</v>
      </c>
      <c r="B183" s="3" t="s">
        <v>262</v>
      </c>
      <c r="C183" s="18">
        <v>68</v>
      </c>
      <c r="D183" s="19">
        <v>75</v>
      </c>
      <c r="E183" s="19">
        <v>71</v>
      </c>
      <c r="F183" s="19">
        <v>69.33333333333334</v>
      </c>
      <c r="G183" s="19">
        <v>64</v>
      </c>
      <c r="H183">
        <v>66</v>
      </c>
      <c r="I183" s="19">
        <v>75.25</v>
      </c>
      <c r="J183" s="19">
        <v>71.42857142857143</v>
      </c>
      <c r="K183" s="19">
        <v>76.5</v>
      </c>
      <c r="L183" s="37">
        <v>69.3</v>
      </c>
      <c r="M183" s="44">
        <v>71.35</v>
      </c>
      <c r="N183" s="44">
        <v>64</v>
      </c>
      <c r="O183" s="44">
        <v>60</v>
      </c>
      <c r="P183" s="44">
        <v>76.2</v>
      </c>
      <c r="Q183" s="45">
        <v>71.71428571428572</v>
      </c>
      <c r="R183" s="45">
        <v>66</v>
      </c>
      <c r="S183" s="44">
        <v>73</v>
      </c>
      <c r="T183" s="44">
        <v>66</v>
      </c>
      <c r="U183" s="46">
        <v>71</v>
      </c>
      <c r="V183" s="10">
        <v>99</v>
      </c>
    </row>
    <row r="184" spans="1:22" ht="14.25">
      <c r="A184" s="3" t="s">
        <v>269</v>
      </c>
      <c r="B184" s="3" t="s">
        <v>270</v>
      </c>
      <c r="C184" s="18">
        <v>69</v>
      </c>
      <c r="D184" s="19">
        <v>60.5</v>
      </c>
      <c r="E184" s="19">
        <v>65.5</v>
      </c>
      <c r="F184" s="19">
        <v>61.666666666666664</v>
      </c>
      <c r="G184" s="19">
        <v>60</v>
      </c>
      <c r="H184">
        <v>60</v>
      </c>
      <c r="I184" s="19">
        <v>67</v>
      </c>
      <c r="J184" s="19">
        <v>70.57142857142857</v>
      </c>
      <c r="K184" s="19">
        <v>60</v>
      </c>
      <c r="L184" s="37">
        <v>66.57777777777778</v>
      </c>
      <c r="M184" s="44">
        <v>70.15</v>
      </c>
      <c r="N184" s="44">
        <v>63.2</v>
      </c>
      <c r="O184" s="44">
        <v>60</v>
      </c>
      <c r="P184" s="44">
        <v>63.4</v>
      </c>
      <c r="Q184" s="45">
        <v>70</v>
      </c>
      <c r="R184" s="45">
        <v>71.5</v>
      </c>
      <c r="S184" s="44">
        <v>66.5</v>
      </c>
      <c r="T184" s="44">
        <v>64</v>
      </c>
      <c r="U184" s="46">
        <v>65</v>
      </c>
      <c r="V184" s="10">
        <v>93</v>
      </c>
    </row>
    <row r="185" spans="1:22" ht="14.25">
      <c r="A185" s="4" t="s">
        <v>277</v>
      </c>
      <c r="B185" s="4" t="s">
        <v>278</v>
      </c>
      <c r="C185" s="18">
        <v>70</v>
      </c>
      <c r="D185" s="19">
        <v>69</v>
      </c>
      <c r="E185" s="19">
        <v>67.75</v>
      </c>
      <c r="F185" s="19">
        <v>63.333333333333336</v>
      </c>
      <c r="G185" s="19">
        <v>60</v>
      </c>
      <c r="H185">
        <v>65.5</v>
      </c>
      <c r="I185" s="19">
        <v>71.16666666666666</v>
      </c>
      <c r="J185" s="19">
        <v>70.28571428571428</v>
      </c>
      <c r="K185" s="19">
        <v>70.08333333333334</v>
      </c>
      <c r="L185" s="37">
        <v>68.34444444444443</v>
      </c>
      <c r="M185" s="44">
        <v>70.1</v>
      </c>
      <c r="N185" s="44">
        <v>64</v>
      </c>
      <c r="O185" s="44">
        <v>60</v>
      </c>
      <c r="P185" s="44">
        <v>69.8</v>
      </c>
      <c r="Q185" s="45">
        <v>64.85714285714286</v>
      </c>
      <c r="R185" s="45">
        <v>66.25</v>
      </c>
      <c r="S185" s="44">
        <v>72.9</v>
      </c>
      <c r="T185" s="44">
        <v>63</v>
      </c>
      <c r="U185" s="46">
        <v>84</v>
      </c>
      <c r="V185" s="10">
        <v>95</v>
      </c>
    </row>
    <row r="186" spans="1:22" ht="14.25">
      <c r="A186" s="4" t="s">
        <v>285</v>
      </c>
      <c r="B186" s="4" t="s">
        <v>286</v>
      </c>
      <c r="C186" s="18">
        <v>73</v>
      </c>
      <c r="D186" s="19">
        <v>68</v>
      </c>
      <c r="E186" s="19">
        <v>70.75</v>
      </c>
      <c r="F186" s="19">
        <v>77.33333333333334</v>
      </c>
      <c r="G186" s="19">
        <v>60</v>
      </c>
      <c r="H186">
        <v>66.5</v>
      </c>
      <c r="I186" s="19">
        <v>75.83333333333334</v>
      </c>
      <c r="J186" s="19">
        <v>62.28571428571428</v>
      </c>
      <c r="K186" s="19">
        <v>75.66666666666666</v>
      </c>
      <c r="L186" s="37">
        <v>68.18888888888888</v>
      </c>
      <c r="M186" s="44">
        <v>71.9</v>
      </c>
      <c r="N186" s="44">
        <v>74</v>
      </c>
      <c r="O186" s="44">
        <v>60</v>
      </c>
      <c r="P186" s="44">
        <v>65.3</v>
      </c>
      <c r="Q186" s="45">
        <v>72.85714285714286</v>
      </c>
      <c r="R186" s="45">
        <v>68.5</v>
      </c>
      <c r="S186" s="44">
        <v>73</v>
      </c>
      <c r="T186" s="44">
        <v>62.5</v>
      </c>
      <c r="U186" s="46">
        <v>63</v>
      </c>
      <c r="V186" s="10">
        <v>96</v>
      </c>
    </row>
    <row r="187" spans="1:22" ht="14.25">
      <c r="A187" s="4" t="s">
        <v>293</v>
      </c>
      <c r="B187" s="4" t="s">
        <v>294</v>
      </c>
      <c r="C187" s="18">
        <v>69</v>
      </c>
      <c r="D187" s="19">
        <v>69.5</v>
      </c>
      <c r="E187" s="19">
        <v>67.25</v>
      </c>
      <c r="F187" s="19">
        <v>86.5</v>
      </c>
      <c r="G187" s="19">
        <v>72</v>
      </c>
      <c r="H187">
        <v>73.5</v>
      </c>
      <c r="I187" s="19">
        <v>76.04166666666666</v>
      </c>
      <c r="J187" s="19">
        <v>70.28571428571428</v>
      </c>
      <c r="K187" s="19">
        <v>75.58333333333334</v>
      </c>
      <c r="L187" s="37">
        <v>69.25555555555556</v>
      </c>
      <c r="M187" s="44">
        <v>61.099999999999994</v>
      </c>
      <c r="N187" s="44">
        <v>64</v>
      </c>
      <c r="O187" s="44">
        <v>60</v>
      </c>
      <c r="P187" s="44">
        <v>72.2</v>
      </c>
      <c r="Q187" s="45">
        <v>70.57142857142857</v>
      </c>
      <c r="R187" s="45">
        <v>68</v>
      </c>
      <c r="S187" s="44">
        <v>71.4</v>
      </c>
      <c r="T187" s="44">
        <v>64</v>
      </c>
      <c r="U187" s="46">
        <v>65</v>
      </c>
      <c r="V187" s="10">
        <v>94</v>
      </c>
    </row>
    <row r="188" spans="1:22" ht="14.25">
      <c r="A188" s="4" t="s">
        <v>307</v>
      </c>
      <c r="B188" s="4" t="s">
        <v>308</v>
      </c>
      <c r="C188" s="18">
        <v>72</v>
      </c>
      <c r="D188" s="19">
        <v>69</v>
      </c>
      <c r="E188" s="19">
        <v>70.5</v>
      </c>
      <c r="F188" s="19">
        <v>74.83333333333334</v>
      </c>
      <c r="G188" s="19">
        <v>60</v>
      </c>
      <c r="H188">
        <v>71</v>
      </c>
      <c r="I188" s="19">
        <v>77.875</v>
      </c>
      <c r="J188" s="19">
        <v>65.71428571428571</v>
      </c>
      <c r="K188" s="19">
        <v>76.08333333333334</v>
      </c>
      <c r="L188" s="37">
        <v>67.43333333333334</v>
      </c>
      <c r="M188" s="44">
        <v>71.9</v>
      </c>
      <c r="N188" s="44">
        <v>73.2</v>
      </c>
      <c r="O188" s="44">
        <v>63</v>
      </c>
      <c r="P188" s="44">
        <v>74.5</v>
      </c>
      <c r="Q188" s="45">
        <v>73.57142857142857</v>
      </c>
      <c r="R188" s="45">
        <v>69</v>
      </c>
      <c r="S188" s="44">
        <v>72</v>
      </c>
      <c r="T188" s="44">
        <v>64</v>
      </c>
      <c r="U188" s="46">
        <v>65</v>
      </c>
      <c r="V188" s="10">
        <v>98</v>
      </c>
    </row>
    <row r="189" spans="1:22" ht="14.25">
      <c r="A189" s="4" t="s">
        <v>315</v>
      </c>
      <c r="B189" s="4" t="s">
        <v>316</v>
      </c>
      <c r="C189" s="18">
        <v>71</v>
      </c>
      <c r="D189" s="19">
        <v>69</v>
      </c>
      <c r="E189" s="19">
        <v>70</v>
      </c>
      <c r="F189" s="19">
        <v>73</v>
      </c>
      <c r="G189" s="19">
        <v>60</v>
      </c>
      <c r="H189">
        <v>72.5</v>
      </c>
      <c r="I189" s="19">
        <v>98.375</v>
      </c>
      <c r="J189" s="19">
        <v>80.57142857142857</v>
      </c>
      <c r="K189" s="19">
        <v>86.58333333333334</v>
      </c>
      <c r="L189" s="37">
        <v>67.73333333333333</v>
      </c>
      <c r="M189" s="44">
        <v>71.4</v>
      </c>
      <c r="N189" s="44">
        <v>73.2</v>
      </c>
      <c r="O189" s="44">
        <v>68</v>
      </c>
      <c r="P189" s="44">
        <v>71.9</v>
      </c>
      <c r="Q189" s="45">
        <v>70.28571428571428</v>
      </c>
      <c r="R189" s="45">
        <v>66.75</v>
      </c>
      <c r="S189" s="44">
        <v>70.9</v>
      </c>
      <c r="T189" s="44">
        <v>65</v>
      </c>
      <c r="U189" s="46">
        <v>76</v>
      </c>
      <c r="V189" s="10">
        <v>97</v>
      </c>
    </row>
    <row r="190" spans="1:22" ht="14.25">
      <c r="A190" s="20" t="s">
        <v>379</v>
      </c>
      <c r="B190" s="8" t="s">
        <v>378</v>
      </c>
      <c r="C190" s="18">
        <v>69</v>
      </c>
      <c r="D190" s="19">
        <v>71.5</v>
      </c>
      <c r="E190" s="19">
        <v>68.75</v>
      </c>
      <c r="F190" s="19">
        <v>83.66666666666666</v>
      </c>
      <c r="G190" s="19">
        <v>60</v>
      </c>
      <c r="H190">
        <v>82</v>
      </c>
      <c r="I190" s="19">
        <v>74.91666666666666</v>
      </c>
      <c r="J190" s="19">
        <v>72</v>
      </c>
      <c r="K190" s="19">
        <v>74.83333333333334</v>
      </c>
      <c r="L190" s="37">
        <v>87.6</v>
      </c>
      <c r="M190" s="44">
        <v>81.85</v>
      </c>
      <c r="N190" s="44">
        <v>64</v>
      </c>
      <c r="O190" s="44">
        <v>60</v>
      </c>
      <c r="P190" s="44">
        <v>75.7</v>
      </c>
      <c r="Q190" s="45">
        <v>73</v>
      </c>
      <c r="R190" s="45">
        <v>89</v>
      </c>
      <c r="S190" s="44">
        <v>66</v>
      </c>
      <c r="T190" s="44">
        <v>63</v>
      </c>
      <c r="U190" s="46">
        <v>63</v>
      </c>
      <c r="V190" s="10">
        <v>92</v>
      </c>
    </row>
  </sheetData>
  <sheetProtection/>
  <conditionalFormatting sqref="C1:C65536">
    <cfRule type="cellIs" priority="13" dxfId="27" operator="lessThan" stopIfTrue="1">
      <formula>60</formula>
    </cfRule>
  </conditionalFormatting>
  <conditionalFormatting sqref="C1:G190">
    <cfRule type="cellIs" priority="12" dxfId="27" operator="lessThan" stopIfTrue="1">
      <formula>60</formula>
    </cfRule>
  </conditionalFormatting>
  <conditionalFormatting sqref="H1:K65536">
    <cfRule type="cellIs" priority="11" dxfId="27" operator="lessThan" stopIfTrue="1">
      <formula>60</formula>
    </cfRule>
  </conditionalFormatting>
  <conditionalFormatting sqref="I2:I3">
    <cfRule type="cellIs" priority="10" dxfId="27" operator="lessThan" stopIfTrue="1">
      <formula>60</formula>
    </cfRule>
  </conditionalFormatting>
  <conditionalFormatting sqref="K2:K3">
    <cfRule type="cellIs" priority="9" dxfId="27" operator="lessThan" stopIfTrue="1">
      <formula>60</formula>
    </cfRule>
  </conditionalFormatting>
  <conditionalFormatting sqref="L1:O65536">
    <cfRule type="cellIs" priority="8" dxfId="27" operator="lessThan" stopIfTrue="1">
      <formula>60</formula>
    </cfRule>
  </conditionalFormatting>
  <conditionalFormatting sqref="P1:P65536">
    <cfRule type="cellIs" priority="7" dxfId="28" operator="lessThan" stopIfTrue="1">
      <formula>60</formula>
    </cfRule>
  </conditionalFormatting>
  <conditionalFormatting sqref="Q1:Q65536">
    <cfRule type="cellIs" priority="6" dxfId="28" operator="lessThan" stopIfTrue="1">
      <formula>60</formula>
    </cfRule>
  </conditionalFormatting>
  <conditionalFormatting sqref="R1:R65536">
    <cfRule type="cellIs" priority="5" dxfId="28" operator="lessThan" stopIfTrue="1">
      <formula>60</formula>
    </cfRule>
  </conditionalFormatting>
  <conditionalFormatting sqref="P1:R65536">
    <cfRule type="cellIs" priority="4" dxfId="27" operator="lessThan" stopIfTrue="1">
      <formula>60</formula>
    </cfRule>
  </conditionalFormatting>
  <conditionalFormatting sqref="S1:T65536">
    <cfRule type="cellIs" priority="3" dxfId="27" operator="lessThan" stopIfTrue="1">
      <formula>60</formula>
    </cfRule>
  </conditionalFormatting>
  <conditionalFormatting sqref="U1:U65536">
    <cfRule type="cellIs" priority="2" dxfId="27" operator="lessThan" stopIfTrue="1">
      <formula>60</formula>
    </cfRule>
  </conditionalFormatting>
  <conditionalFormatting sqref="V1">
    <cfRule type="cellIs" priority="1" dxfId="27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0"/>
  <sheetViews>
    <sheetView zoomScalePageLayoutView="0" workbookViewId="0" topLeftCell="A1">
      <pane xSplit="2" ySplit="1" topLeftCell="G68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R89" sqref="R89"/>
    </sheetView>
  </sheetViews>
  <sheetFormatPr defaultColWidth="9.140625" defaultRowHeight="15"/>
  <cols>
    <col min="11" max="11" width="9.00390625" style="19" customWidth="1"/>
    <col min="16" max="16" width="9.00390625" style="19" customWidth="1"/>
  </cols>
  <sheetData>
    <row r="1" spans="1:22" ht="14.25">
      <c r="A1" s="1" t="s">
        <v>0</v>
      </c>
      <c r="B1" s="1" t="s">
        <v>1</v>
      </c>
      <c r="C1" s="10" t="s">
        <v>377</v>
      </c>
      <c r="D1" s="10" t="s">
        <v>380</v>
      </c>
      <c r="E1" s="22" t="s">
        <v>381</v>
      </c>
      <c r="F1" s="10" t="s">
        <v>382</v>
      </c>
      <c r="G1" s="10" t="s">
        <v>383</v>
      </c>
      <c r="H1" s="10" t="s">
        <v>380</v>
      </c>
      <c r="I1" s="10" t="s">
        <v>384</v>
      </c>
      <c r="J1" s="10" t="s">
        <v>383</v>
      </c>
      <c r="K1" s="23" t="s">
        <v>390</v>
      </c>
      <c r="L1" s="10" t="s">
        <v>382</v>
      </c>
      <c r="M1" s="10" t="s">
        <v>380</v>
      </c>
      <c r="N1" s="10" t="s">
        <v>385</v>
      </c>
      <c r="O1" s="10" t="s">
        <v>383</v>
      </c>
      <c r="P1" s="18" t="s">
        <v>387</v>
      </c>
      <c r="Q1" s="10" t="s">
        <v>382</v>
      </c>
      <c r="R1" s="10" t="s">
        <v>380</v>
      </c>
      <c r="S1" s="21" t="s">
        <v>386</v>
      </c>
      <c r="T1" s="21" t="s">
        <v>377</v>
      </c>
      <c r="U1" s="21" t="s">
        <v>388</v>
      </c>
      <c r="V1" s="13" t="s">
        <v>389</v>
      </c>
    </row>
    <row r="2" spans="1:22" ht="14.25">
      <c r="A2" s="2" t="s">
        <v>2</v>
      </c>
      <c r="B2" s="3" t="s">
        <v>3</v>
      </c>
      <c r="C2" s="5">
        <v>60</v>
      </c>
      <c r="D2" s="10"/>
      <c r="E2" s="10">
        <f>SUM(C2:D2)</f>
        <v>60</v>
      </c>
      <c r="F2" s="6">
        <v>21</v>
      </c>
      <c r="G2" s="5">
        <v>43.5</v>
      </c>
      <c r="H2" s="10"/>
      <c r="I2" s="11">
        <f>SUM(F2:H2)</f>
        <v>64.5</v>
      </c>
      <c r="J2" s="10">
        <v>83.5</v>
      </c>
      <c r="K2" s="18">
        <f>J2*0.5</f>
        <v>41.75</v>
      </c>
      <c r="L2" s="10">
        <v>0</v>
      </c>
      <c r="M2" s="10"/>
      <c r="N2" s="18">
        <f>SUM(K2:M2)</f>
        <v>41.75</v>
      </c>
      <c r="O2" s="15">
        <v>54</v>
      </c>
      <c r="P2" s="18">
        <f>O2*5/6</f>
        <v>45</v>
      </c>
      <c r="Q2" s="14">
        <v>26</v>
      </c>
      <c r="R2" s="10"/>
      <c r="S2" s="24">
        <f aca="true" t="shared" si="0" ref="S2:S65">SUM(P2:R2)</f>
        <v>71</v>
      </c>
      <c r="T2" s="5">
        <v>52</v>
      </c>
      <c r="U2" s="10">
        <v>8</v>
      </c>
      <c r="V2" s="10">
        <f>SUM(T2:U2)</f>
        <v>60</v>
      </c>
    </row>
    <row r="3" spans="1:22" ht="14.25">
      <c r="A3" s="3" t="s">
        <v>10</v>
      </c>
      <c r="B3" s="3" t="s">
        <v>11</v>
      </c>
      <c r="C3" s="5">
        <v>71</v>
      </c>
      <c r="D3" s="10"/>
      <c r="E3" s="10">
        <f aca="true" t="shared" si="1" ref="E3:E66">SUM(C3:D3)</f>
        <v>71</v>
      </c>
      <c r="F3" s="6">
        <v>22</v>
      </c>
      <c r="G3" s="5">
        <v>50</v>
      </c>
      <c r="H3" s="10"/>
      <c r="I3" s="11">
        <f aca="true" t="shared" si="2" ref="I3:I66">SUM(F3:H3)</f>
        <v>72</v>
      </c>
      <c r="J3" s="10">
        <v>91.5</v>
      </c>
      <c r="K3" s="18">
        <f aca="true" t="shared" si="3" ref="K3:K66">J3*0.5</f>
        <v>45.75</v>
      </c>
      <c r="L3" s="10">
        <v>28</v>
      </c>
      <c r="M3" s="10"/>
      <c r="N3" s="18">
        <f aca="true" t="shared" si="4" ref="N3:N66">SUM(K3:M3)</f>
        <v>73.75</v>
      </c>
      <c r="O3" s="15">
        <v>55</v>
      </c>
      <c r="P3" s="18">
        <f aca="true" t="shared" si="5" ref="P3:P66">O3*5/6</f>
        <v>45.833333333333336</v>
      </c>
      <c r="Q3" s="14">
        <v>29</v>
      </c>
      <c r="R3" s="10">
        <v>10</v>
      </c>
      <c r="S3" s="24">
        <f t="shared" si="0"/>
        <v>84.83333333333334</v>
      </c>
      <c r="T3" s="5">
        <v>69</v>
      </c>
      <c r="U3" s="10"/>
      <c r="V3" s="10">
        <f aca="true" t="shared" si="6" ref="V3:V66">SUM(T3:U3)</f>
        <v>69</v>
      </c>
    </row>
    <row r="4" spans="1:22" ht="14.25">
      <c r="A4" s="2" t="s">
        <v>18</v>
      </c>
      <c r="B4" s="3" t="s">
        <v>19</v>
      </c>
      <c r="C4" s="5">
        <v>69</v>
      </c>
      <c r="D4" s="10"/>
      <c r="E4" s="10">
        <f t="shared" si="1"/>
        <v>69</v>
      </c>
      <c r="F4" s="6">
        <v>25</v>
      </c>
      <c r="G4" s="5">
        <v>49.5</v>
      </c>
      <c r="H4" s="10"/>
      <c r="I4" s="11">
        <f t="shared" si="2"/>
        <v>74.5</v>
      </c>
      <c r="J4" s="10">
        <v>83</v>
      </c>
      <c r="K4" s="18">
        <f t="shared" si="3"/>
        <v>41.5</v>
      </c>
      <c r="L4" s="10">
        <v>28</v>
      </c>
      <c r="M4" s="10"/>
      <c r="N4" s="18">
        <f t="shared" si="4"/>
        <v>69.5</v>
      </c>
      <c r="O4" s="15">
        <v>47</v>
      </c>
      <c r="P4" s="18">
        <f t="shared" si="5"/>
        <v>39.166666666666664</v>
      </c>
      <c r="Q4" s="14">
        <v>27</v>
      </c>
      <c r="R4" s="10"/>
      <c r="S4" s="24">
        <f t="shared" si="0"/>
        <v>66.16666666666666</v>
      </c>
      <c r="T4" s="5">
        <v>70</v>
      </c>
      <c r="U4" s="10"/>
      <c r="V4" s="10">
        <f t="shared" si="6"/>
        <v>70</v>
      </c>
    </row>
    <row r="5" spans="1:22" ht="14.25">
      <c r="A5" s="3" t="s">
        <v>26</v>
      </c>
      <c r="B5" s="3" t="s">
        <v>27</v>
      </c>
      <c r="C5" s="5">
        <v>68</v>
      </c>
      <c r="D5" s="10"/>
      <c r="E5" s="10">
        <f t="shared" si="1"/>
        <v>68</v>
      </c>
      <c r="F5" s="6">
        <v>23</v>
      </c>
      <c r="G5" s="5">
        <v>46.5</v>
      </c>
      <c r="H5" s="10"/>
      <c r="I5" s="11">
        <f t="shared" si="2"/>
        <v>69.5</v>
      </c>
      <c r="J5" s="10">
        <v>86</v>
      </c>
      <c r="K5" s="18">
        <f t="shared" si="3"/>
        <v>43</v>
      </c>
      <c r="L5" s="10">
        <v>28</v>
      </c>
      <c r="M5" s="10"/>
      <c r="N5" s="18">
        <f t="shared" si="4"/>
        <v>71</v>
      </c>
      <c r="O5" s="15">
        <v>51</v>
      </c>
      <c r="P5" s="18">
        <f t="shared" si="5"/>
        <v>42.5</v>
      </c>
      <c r="Q5" s="14">
        <v>27</v>
      </c>
      <c r="R5" s="10"/>
      <c r="S5" s="24">
        <f t="shared" si="0"/>
        <v>69.5</v>
      </c>
      <c r="T5" s="5">
        <v>52</v>
      </c>
      <c r="U5" s="10">
        <v>8</v>
      </c>
      <c r="V5" s="10">
        <f t="shared" si="6"/>
        <v>60</v>
      </c>
    </row>
    <row r="6" spans="1:22" ht="14.25">
      <c r="A6" s="2" t="s">
        <v>34</v>
      </c>
      <c r="B6" s="3" t="s">
        <v>35</v>
      </c>
      <c r="C6" s="5">
        <v>69</v>
      </c>
      <c r="D6" s="10"/>
      <c r="E6" s="10">
        <f t="shared" si="1"/>
        <v>69</v>
      </c>
      <c r="F6" s="6">
        <v>26</v>
      </c>
      <c r="G6" s="5">
        <v>38</v>
      </c>
      <c r="H6" s="10"/>
      <c r="I6" s="11">
        <f t="shared" si="2"/>
        <v>64</v>
      </c>
      <c r="J6" s="10">
        <v>83.5</v>
      </c>
      <c r="K6" s="18">
        <f t="shared" si="3"/>
        <v>41.75</v>
      </c>
      <c r="L6" s="10">
        <v>28</v>
      </c>
      <c r="M6" s="10"/>
      <c r="N6" s="18">
        <f t="shared" si="4"/>
        <v>69.75</v>
      </c>
      <c r="O6" s="15">
        <v>52</v>
      </c>
      <c r="P6" s="18">
        <f t="shared" si="5"/>
        <v>43.333333333333336</v>
      </c>
      <c r="Q6" s="14">
        <v>28</v>
      </c>
      <c r="R6" s="10"/>
      <c r="S6" s="24">
        <f t="shared" si="0"/>
        <v>71.33333333333334</v>
      </c>
      <c r="T6" s="5">
        <v>56</v>
      </c>
      <c r="U6" s="10">
        <v>4</v>
      </c>
      <c r="V6" s="10">
        <f t="shared" si="6"/>
        <v>60</v>
      </c>
    </row>
    <row r="7" spans="1:22" ht="14.25">
      <c r="A7" s="3" t="s">
        <v>42</v>
      </c>
      <c r="B7" s="3" t="s">
        <v>43</v>
      </c>
      <c r="C7" s="5">
        <v>61</v>
      </c>
      <c r="D7" s="10"/>
      <c r="E7" s="10">
        <f t="shared" si="1"/>
        <v>61</v>
      </c>
      <c r="F7" s="6">
        <v>24</v>
      </c>
      <c r="G7" s="5">
        <v>46.5</v>
      </c>
      <c r="H7" s="10"/>
      <c r="I7" s="11">
        <f t="shared" si="2"/>
        <v>70.5</v>
      </c>
      <c r="J7" s="10">
        <v>83.5</v>
      </c>
      <c r="K7" s="18">
        <f t="shared" si="3"/>
        <v>41.75</v>
      </c>
      <c r="L7" s="10">
        <v>28</v>
      </c>
      <c r="M7" s="10"/>
      <c r="N7" s="18">
        <f t="shared" si="4"/>
        <v>69.75</v>
      </c>
      <c r="O7" s="15">
        <v>48</v>
      </c>
      <c r="P7" s="18">
        <f t="shared" si="5"/>
        <v>40</v>
      </c>
      <c r="Q7" s="14">
        <v>26</v>
      </c>
      <c r="R7" s="10"/>
      <c r="S7" s="24">
        <f t="shared" si="0"/>
        <v>66</v>
      </c>
      <c r="T7" s="5">
        <v>55</v>
      </c>
      <c r="U7" s="10">
        <v>5</v>
      </c>
      <c r="V7" s="10">
        <f t="shared" si="6"/>
        <v>60</v>
      </c>
    </row>
    <row r="8" spans="1:22" ht="14.25">
      <c r="A8" s="2" t="s">
        <v>50</v>
      </c>
      <c r="B8" s="3" t="s">
        <v>51</v>
      </c>
      <c r="C8" s="5">
        <v>66</v>
      </c>
      <c r="D8" s="10"/>
      <c r="E8" s="10">
        <f t="shared" si="1"/>
        <v>66</v>
      </c>
      <c r="F8" s="6">
        <v>28</v>
      </c>
      <c r="G8" s="5">
        <v>41.5</v>
      </c>
      <c r="H8" s="10"/>
      <c r="I8" s="11">
        <f t="shared" si="2"/>
        <v>69.5</v>
      </c>
      <c r="J8" s="10">
        <v>88</v>
      </c>
      <c r="K8" s="18">
        <f t="shared" si="3"/>
        <v>44</v>
      </c>
      <c r="L8" s="10">
        <v>28</v>
      </c>
      <c r="M8" s="10"/>
      <c r="N8" s="18">
        <f t="shared" si="4"/>
        <v>72</v>
      </c>
      <c r="O8" s="15">
        <v>53</v>
      </c>
      <c r="P8" s="18">
        <f t="shared" si="5"/>
        <v>44.166666666666664</v>
      </c>
      <c r="Q8" s="14">
        <v>24</v>
      </c>
      <c r="R8" s="10"/>
      <c r="S8" s="24">
        <f t="shared" si="0"/>
        <v>68.16666666666666</v>
      </c>
      <c r="T8" s="5">
        <v>52</v>
      </c>
      <c r="U8" s="10">
        <v>8</v>
      </c>
      <c r="V8" s="10">
        <f t="shared" si="6"/>
        <v>60</v>
      </c>
    </row>
    <row r="9" spans="1:22" ht="14.25">
      <c r="A9" s="3" t="s">
        <v>58</v>
      </c>
      <c r="B9" s="3" t="s">
        <v>59</v>
      </c>
      <c r="C9" s="5">
        <v>69</v>
      </c>
      <c r="D9" s="10"/>
      <c r="E9" s="10">
        <f t="shared" si="1"/>
        <v>69</v>
      </c>
      <c r="F9" s="6">
        <v>20</v>
      </c>
      <c r="G9" s="5">
        <v>42.5</v>
      </c>
      <c r="H9" s="10"/>
      <c r="I9" s="11">
        <f t="shared" si="2"/>
        <v>62.5</v>
      </c>
      <c r="J9" s="10">
        <v>83.5</v>
      </c>
      <c r="K9" s="18">
        <f t="shared" si="3"/>
        <v>41.75</v>
      </c>
      <c r="L9" s="10">
        <v>28</v>
      </c>
      <c r="M9" s="10"/>
      <c r="N9" s="18">
        <f t="shared" si="4"/>
        <v>69.75</v>
      </c>
      <c r="O9" s="15">
        <v>50</v>
      </c>
      <c r="P9" s="18">
        <f t="shared" si="5"/>
        <v>41.666666666666664</v>
      </c>
      <c r="Q9" s="14">
        <v>25</v>
      </c>
      <c r="R9" s="10"/>
      <c r="S9" s="24">
        <f t="shared" si="0"/>
        <v>66.66666666666666</v>
      </c>
      <c r="T9" s="5">
        <v>52</v>
      </c>
      <c r="U9" s="10">
        <v>8</v>
      </c>
      <c r="V9" s="10">
        <f t="shared" si="6"/>
        <v>60</v>
      </c>
    </row>
    <row r="10" spans="1:22" ht="14.25">
      <c r="A10" s="2" t="s">
        <v>66</v>
      </c>
      <c r="B10" s="3" t="s">
        <v>67</v>
      </c>
      <c r="C10" s="5">
        <v>71</v>
      </c>
      <c r="D10" s="10"/>
      <c r="E10" s="10">
        <f t="shared" si="1"/>
        <v>71</v>
      </c>
      <c r="F10" s="6">
        <v>22</v>
      </c>
      <c r="G10" s="5">
        <v>48.5</v>
      </c>
      <c r="H10" s="10"/>
      <c r="I10" s="11">
        <f t="shared" si="2"/>
        <v>70.5</v>
      </c>
      <c r="J10" s="10">
        <v>91</v>
      </c>
      <c r="K10" s="18">
        <f t="shared" si="3"/>
        <v>45.5</v>
      </c>
      <c r="L10" s="10">
        <v>28</v>
      </c>
      <c r="M10" s="10"/>
      <c r="N10" s="18">
        <f t="shared" si="4"/>
        <v>73.5</v>
      </c>
      <c r="O10" s="15">
        <v>53</v>
      </c>
      <c r="P10" s="18">
        <f t="shared" si="5"/>
        <v>44.166666666666664</v>
      </c>
      <c r="Q10" s="14">
        <v>27</v>
      </c>
      <c r="R10" s="10"/>
      <c r="S10" s="24">
        <f t="shared" si="0"/>
        <v>71.16666666666666</v>
      </c>
      <c r="T10" s="5">
        <v>58</v>
      </c>
      <c r="U10" s="10">
        <v>2</v>
      </c>
      <c r="V10" s="10">
        <f t="shared" si="6"/>
        <v>60</v>
      </c>
    </row>
    <row r="11" spans="1:22" ht="14.25">
      <c r="A11" s="3" t="s">
        <v>74</v>
      </c>
      <c r="B11" s="3" t="s">
        <v>75</v>
      </c>
      <c r="C11" s="5">
        <v>65</v>
      </c>
      <c r="D11" s="10"/>
      <c r="E11" s="10">
        <f t="shared" si="1"/>
        <v>65</v>
      </c>
      <c r="F11" s="6">
        <v>26</v>
      </c>
      <c r="G11" s="5">
        <v>43</v>
      </c>
      <c r="H11" s="10"/>
      <c r="I11" s="11">
        <f t="shared" si="2"/>
        <v>69</v>
      </c>
      <c r="J11" s="10">
        <v>87.5</v>
      </c>
      <c r="K11" s="18">
        <f t="shared" si="3"/>
        <v>43.75</v>
      </c>
      <c r="L11" s="10">
        <v>28</v>
      </c>
      <c r="M11" s="10"/>
      <c r="N11" s="18">
        <f t="shared" si="4"/>
        <v>71.75</v>
      </c>
      <c r="O11" s="15">
        <v>56</v>
      </c>
      <c r="P11" s="18">
        <f t="shared" si="5"/>
        <v>46.666666666666664</v>
      </c>
      <c r="Q11" s="14">
        <v>27</v>
      </c>
      <c r="R11" s="10"/>
      <c r="S11" s="24">
        <f t="shared" si="0"/>
        <v>73.66666666666666</v>
      </c>
      <c r="T11" s="5">
        <v>52</v>
      </c>
      <c r="U11" s="10">
        <v>8</v>
      </c>
      <c r="V11" s="10">
        <f t="shared" si="6"/>
        <v>60</v>
      </c>
    </row>
    <row r="12" spans="1:22" ht="14.25">
      <c r="A12" s="2" t="s">
        <v>82</v>
      </c>
      <c r="B12" s="3" t="s">
        <v>83</v>
      </c>
      <c r="C12" s="5">
        <v>72</v>
      </c>
      <c r="D12" s="10"/>
      <c r="E12" s="10">
        <f t="shared" si="1"/>
        <v>72</v>
      </c>
      <c r="F12" s="6">
        <v>25</v>
      </c>
      <c r="G12" s="5">
        <v>38.5</v>
      </c>
      <c r="H12" s="10"/>
      <c r="I12" s="11">
        <f t="shared" si="2"/>
        <v>63.5</v>
      </c>
      <c r="J12" s="10">
        <v>86.5</v>
      </c>
      <c r="K12" s="18">
        <f t="shared" si="3"/>
        <v>43.25</v>
      </c>
      <c r="L12" s="10">
        <v>28</v>
      </c>
      <c r="M12" s="10"/>
      <c r="N12" s="18">
        <f t="shared" si="4"/>
        <v>71.25</v>
      </c>
      <c r="O12" s="15">
        <v>52</v>
      </c>
      <c r="P12" s="18">
        <f t="shared" si="5"/>
        <v>43.333333333333336</v>
      </c>
      <c r="Q12" s="14">
        <v>29</v>
      </c>
      <c r="R12" s="10">
        <v>10</v>
      </c>
      <c r="S12" s="24">
        <f t="shared" si="0"/>
        <v>82.33333333333334</v>
      </c>
      <c r="T12" s="5">
        <v>54</v>
      </c>
      <c r="U12" s="10">
        <v>6</v>
      </c>
      <c r="V12" s="10">
        <f t="shared" si="6"/>
        <v>60</v>
      </c>
    </row>
    <row r="13" spans="1:22" ht="14.25">
      <c r="A13" s="3" t="s">
        <v>90</v>
      </c>
      <c r="B13" s="3" t="s">
        <v>91</v>
      </c>
      <c r="C13" s="5">
        <v>66</v>
      </c>
      <c r="D13" s="10"/>
      <c r="E13" s="10">
        <f t="shared" si="1"/>
        <v>66</v>
      </c>
      <c r="F13" s="6">
        <v>23</v>
      </c>
      <c r="G13" s="5">
        <v>48.5</v>
      </c>
      <c r="H13" s="10"/>
      <c r="I13" s="11">
        <f t="shared" si="2"/>
        <v>71.5</v>
      </c>
      <c r="J13" s="10">
        <v>94.5</v>
      </c>
      <c r="K13" s="18">
        <f t="shared" si="3"/>
        <v>47.25</v>
      </c>
      <c r="L13" s="10">
        <v>28</v>
      </c>
      <c r="M13" s="10"/>
      <c r="N13" s="18">
        <f t="shared" si="4"/>
        <v>75.25</v>
      </c>
      <c r="O13" s="15">
        <v>59</v>
      </c>
      <c r="P13" s="18">
        <f t="shared" si="5"/>
        <v>49.166666666666664</v>
      </c>
      <c r="Q13" s="14">
        <v>29</v>
      </c>
      <c r="R13" s="10"/>
      <c r="S13" s="24">
        <f t="shared" si="0"/>
        <v>78.16666666666666</v>
      </c>
      <c r="T13" s="5">
        <v>67</v>
      </c>
      <c r="U13" s="10"/>
      <c r="V13" s="10">
        <f t="shared" si="6"/>
        <v>67</v>
      </c>
    </row>
    <row r="14" spans="1:22" ht="14.25">
      <c r="A14" s="2" t="s">
        <v>98</v>
      </c>
      <c r="B14" s="3" t="s">
        <v>99</v>
      </c>
      <c r="C14" s="5">
        <v>73</v>
      </c>
      <c r="D14" s="10"/>
      <c r="E14" s="10">
        <f t="shared" si="1"/>
        <v>73</v>
      </c>
      <c r="F14" s="6">
        <v>22</v>
      </c>
      <c r="G14" s="5">
        <v>49.5</v>
      </c>
      <c r="H14" s="10"/>
      <c r="I14" s="11">
        <f t="shared" si="2"/>
        <v>71.5</v>
      </c>
      <c r="J14" s="10">
        <v>91</v>
      </c>
      <c r="K14" s="18">
        <f t="shared" si="3"/>
        <v>45.5</v>
      </c>
      <c r="L14" s="10">
        <v>28</v>
      </c>
      <c r="M14" s="10"/>
      <c r="N14" s="18">
        <f t="shared" si="4"/>
        <v>73.5</v>
      </c>
      <c r="O14" s="15">
        <v>53</v>
      </c>
      <c r="P14" s="18">
        <f t="shared" si="5"/>
        <v>44.166666666666664</v>
      </c>
      <c r="Q14" s="14">
        <v>29</v>
      </c>
      <c r="R14" s="10"/>
      <c r="S14" s="24">
        <f t="shared" si="0"/>
        <v>73.16666666666666</v>
      </c>
      <c r="T14" s="5">
        <v>73</v>
      </c>
      <c r="U14" s="10"/>
      <c r="V14" s="10">
        <f t="shared" si="6"/>
        <v>73</v>
      </c>
    </row>
    <row r="15" spans="1:22" ht="14.25">
      <c r="A15" s="3" t="s">
        <v>106</v>
      </c>
      <c r="B15" s="3" t="s">
        <v>107</v>
      </c>
      <c r="C15" s="5">
        <v>68</v>
      </c>
      <c r="D15" s="10"/>
      <c r="E15" s="10">
        <f t="shared" si="1"/>
        <v>68</v>
      </c>
      <c r="F15" s="6">
        <v>21</v>
      </c>
      <c r="G15" s="5">
        <v>50</v>
      </c>
      <c r="H15" s="10"/>
      <c r="I15" s="11">
        <f t="shared" si="2"/>
        <v>71</v>
      </c>
      <c r="J15" s="10">
        <v>94</v>
      </c>
      <c r="K15" s="18">
        <f t="shared" si="3"/>
        <v>47</v>
      </c>
      <c r="L15" s="10">
        <v>28</v>
      </c>
      <c r="M15" s="10"/>
      <c r="N15" s="18">
        <f t="shared" si="4"/>
        <v>75</v>
      </c>
      <c r="O15" s="15">
        <v>52</v>
      </c>
      <c r="P15" s="18">
        <f t="shared" si="5"/>
        <v>43.333333333333336</v>
      </c>
      <c r="Q15" s="14">
        <v>27</v>
      </c>
      <c r="R15" s="10"/>
      <c r="S15" s="24">
        <f t="shared" si="0"/>
        <v>70.33333333333334</v>
      </c>
      <c r="T15" s="5">
        <v>76</v>
      </c>
      <c r="U15" s="10"/>
      <c r="V15" s="10">
        <f t="shared" si="6"/>
        <v>76</v>
      </c>
    </row>
    <row r="16" spans="1:22" ht="14.25">
      <c r="A16" s="2" t="s">
        <v>114</v>
      </c>
      <c r="B16" s="3" t="s">
        <v>115</v>
      </c>
      <c r="C16" s="5">
        <v>72</v>
      </c>
      <c r="D16" s="10"/>
      <c r="E16" s="10">
        <f t="shared" si="1"/>
        <v>72</v>
      </c>
      <c r="F16" s="6">
        <v>24</v>
      </c>
      <c r="G16" s="5">
        <v>40</v>
      </c>
      <c r="H16" s="10"/>
      <c r="I16" s="11">
        <f t="shared" si="2"/>
        <v>64</v>
      </c>
      <c r="J16" s="10">
        <v>92.5</v>
      </c>
      <c r="K16" s="18">
        <f t="shared" si="3"/>
        <v>46.25</v>
      </c>
      <c r="L16" s="10">
        <v>28</v>
      </c>
      <c r="M16" s="10"/>
      <c r="N16" s="18">
        <f t="shared" si="4"/>
        <v>74.25</v>
      </c>
      <c r="O16" s="15">
        <v>50</v>
      </c>
      <c r="P16" s="18">
        <f t="shared" si="5"/>
        <v>41.666666666666664</v>
      </c>
      <c r="Q16" s="14">
        <v>27</v>
      </c>
      <c r="R16" s="10"/>
      <c r="S16" s="24">
        <f t="shared" si="0"/>
        <v>68.66666666666666</v>
      </c>
      <c r="T16" s="5">
        <v>62</v>
      </c>
      <c r="U16" s="10"/>
      <c r="V16" s="10">
        <f t="shared" si="6"/>
        <v>62</v>
      </c>
    </row>
    <row r="17" spans="1:22" ht="14.25">
      <c r="A17" s="3" t="s">
        <v>122</v>
      </c>
      <c r="B17" s="3" t="s">
        <v>123</v>
      </c>
      <c r="C17" s="5">
        <v>69</v>
      </c>
      <c r="D17" s="10"/>
      <c r="E17" s="10">
        <f t="shared" si="1"/>
        <v>69</v>
      </c>
      <c r="F17" s="6">
        <v>25</v>
      </c>
      <c r="G17" s="5">
        <v>35.5</v>
      </c>
      <c r="H17" s="10"/>
      <c r="I17" s="11">
        <f t="shared" si="2"/>
        <v>60.5</v>
      </c>
      <c r="J17" s="10">
        <v>90</v>
      </c>
      <c r="K17" s="18">
        <f t="shared" si="3"/>
        <v>45</v>
      </c>
      <c r="L17" s="10">
        <v>28</v>
      </c>
      <c r="M17" s="10"/>
      <c r="N17" s="18">
        <f t="shared" si="4"/>
        <v>73</v>
      </c>
      <c r="O17" s="15">
        <v>51</v>
      </c>
      <c r="P17" s="18">
        <f t="shared" si="5"/>
        <v>42.5</v>
      </c>
      <c r="Q17" s="14">
        <v>28</v>
      </c>
      <c r="R17" s="10"/>
      <c r="S17" s="24">
        <f t="shared" si="0"/>
        <v>70.5</v>
      </c>
      <c r="T17" s="5">
        <v>57</v>
      </c>
      <c r="U17" s="10">
        <v>3</v>
      </c>
      <c r="V17" s="10">
        <f t="shared" si="6"/>
        <v>60</v>
      </c>
    </row>
    <row r="18" spans="1:22" ht="14.25">
      <c r="A18" s="2" t="s">
        <v>130</v>
      </c>
      <c r="B18" s="3" t="s">
        <v>131</v>
      </c>
      <c r="C18" s="5">
        <v>68</v>
      </c>
      <c r="D18" s="10"/>
      <c r="E18" s="10">
        <f t="shared" si="1"/>
        <v>68</v>
      </c>
      <c r="F18" s="6">
        <v>26</v>
      </c>
      <c r="G18" s="5">
        <v>49</v>
      </c>
      <c r="H18" s="10"/>
      <c r="I18" s="11">
        <f t="shared" si="2"/>
        <v>75</v>
      </c>
      <c r="J18" s="10">
        <v>91</v>
      </c>
      <c r="K18" s="18">
        <f t="shared" si="3"/>
        <v>45.5</v>
      </c>
      <c r="L18" s="10">
        <v>28</v>
      </c>
      <c r="M18" s="10"/>
      <c r="N18" s="18">
        <f t="shared" si="4"/>
        <v>73.5</v>
      </c>
      <c r="O18" s="15">
        <v>50</v>
      </c>
      <c r="P18" s="18">
        <f t="shared" si="5"/>
        <v>41.666666666666664</v>
      </c>
      <c r="Q18" s="14">
        <v>27</v>
      </c>
      <c r="R18" s="10"/>
      <c r="S18" s="24">
        <f t="shared" si="0"/>
        <v>68.66666666666666</v>
      </c>
      <c r="T18" s="5">
        <v>63</v>
      </c>
      <c r="U18" s="10"/>
      <c r="V18" s="10">
        <f t="shared" si="6"/>
        <v>63</v>
      </c>
    </row>
    <row r="19" spans="1:22" ht="14.25">
      <c r="A19" s="3" t="s">
        <v>138</v>
      </c>
      <c r="B19" s="3" t="s">
        <v>139</v>
      </c>
      <c r="C19" s="6">
        <v>67</v>
      </c>
      <c r="D19" s="10"/>
      <c r="E19" s="10">
        <f t="shared" si="1"/>
        <v>67</v>
      </c>
      <c r="F19" s="6">
        <v>23</v>
      </c>
      <c r="G19" s="5">
        <v>46.5</v>
      </c>
      <c r="H19" s="10"/>
      <c r="I19" s="11">
        <f t="shared" si="2"/>
        <v>69.5</v>
      </c>
      <c r="J19" s="10">
        <v>87.5</v>
      </c>
      <c r="K19" s="18">
        <f t="shared" si="3"/>
        <v>43.75</v>
      </c>
      <c r="L19" s="10">
        <v>28</v>
      </c>
      <c r="M19" s="10"/>
      <c r="N19" s="18">
        <f t="shared" si="4"/>
        <v>71.75</v>
      </c>
      <c r="O19" s="15">
        <v>57</v>
      </c>
      <c r="P19" s="18">
        <f t="shared" si="5"/>
        <v>47.5</v>
      </c>
      <c r="Q19" s="14">
        <v>27</v>
      </c>
      <c r="R19" s="10"/>
      <c r="S19" s="24">
        <f t="shared" si="0"/>
        <v>74.5</v>
      </c>
      <c r="T19" s="5">
        <v>52</v>
      </c>
      <c r="U19" s="10">
        <v>8</v>
      </c>
      <c r="V19" s="10">
        <f t="shared" si="6"/>
        <v>60</v>
      </c>
    </row>
    <row r="20" spans="1:22" ht="14.25">
      <c r="A20" s="2" t="s">
        <v>146</v>
      </c>
      <c r="B20" s="3" t="s">
        <v>147</v>
      </c>
      <c r="C20" s="5">
        <v>69</v>
      </c>
      <c r="D20" s="10"/>
      <c r="E20" s="10">
        <f t="shared" si="1"/>
        <v>69</v>
      </c>
      <c r="F20" s="6">
        <v>20</v>
      </c>
      <c r="G20" s="5">
        <v>50</v>
      </c>
      <c r="H20" s="10"/>
      <c r="I20" s="11">
        <f t="shared" si="2"/>
        <v>70</v>
      </c>
      <c r="J20" s="10">
        <v>90</v>
      </c>
      <c r="K20" s="18">
        <f t="shared" si="3"/>
        <v>45</v>
      </c>
      <c r="L20" s="10">
        <v>28</v>
      </c>
      <c r="M20" s="10"/>
      <c r="N20" s="18">
        <f t="shared" si="4"/>
        <v>73</v>
      </c>
      <c r="O20" s="15">
        <v>52</v>
      </c>
      <c r="P20" s="18">
        <f t="shared" si="5"/>
        <v>43.333333333333336</v>
      </c>
      <c r="Q20" s="14">
        <v>26</v>
      </c>
      <c r="R20" s="10"/>
      <c r="S20" s="24">
        <f t="shared" si="0"/>
        <v>69.33333333333334</v>
      </c>
      <c r="T20" s="5">
        <v>75</v>
      </c>
      <c r="U20" s="10"/>
      <c r="V20" s="10">
        <f t="shared" si="6"/>
        <v>75</v>
      </c>
    </row>
    <row r="21" spans="1:22" ht="14.25">
      <c r="A21" s="3" t="s">
        <v>154</v>
      </c>
      <c r="B21" s="3" t="s">
        <v>155</v>
      </c>
      <c r="C21" s="5">
        <v>71</v>
      </c>
      <c r="D21" s="10"/>
      <c r="E21" s="10">
        <f t="shared" si="1"/>
        <v>71</v>
      </c>
      <c r="F21" s="6">
        <v>25</v>
      </c>
      <c r="G21" s="5">
        <v>43.5</v>
      </c>
      <c r="H21" s="10"/>
      <c r="I21" s="11">
        <f t="shared" si="2"/>
        <v>68.5</v>
      </c>
      <c r="J21" s="10">
        <v>78</v>
      </c>
      <c r="K21" s="18">
        <f t="shared" si="3"/>
        <v>39</v>
      </c>
      <c r="L21" s="10">
        <v>28</v>
      </c>
      <c r="M21" s="10"/>
      <c r="N21" s="18">
        <f t="shared" si="4"/>
        <v>67</v>
      </c>
      <c r="O21" s="15">
        <v>48</v>
      </c>
      <c r="P21" s="18">
        <f t="shared" si="5"/>
        <v>40</v>
      </c>
      <c r="Q21" s="14">
        <v>27</v>
      </c>
      <c r="R21" s="10"/>
      <c r="S21" s="24">
        <f t="shared" si="0"/>
        <v>67</v>
      </c>
      <c r="T21" s="5">
        <v>62</v>
      </c>
      <c r="U21" s="10"/>
      <c r="V21" s="10">
        <f t="shared" si="6"/>
        <v>62</v>
      </c>
    </row>
    <row r="22" spans="1:22" ht="14.25">
      <c r="A22" s="2" t="s">
        <v>162</v>
      </c>
      <c r="B22" s="3" t="s">
        <v>163</v>
      </c>
      <c r="C22" s="5">
        <v>66</v>
      </c>
      <c r="D22" s="10"/>
      <c r="E22" s="10">
        <f t="shared" si="1"/>
        <v>66</v>
      </c>
      <c r="F22" s="6">
        <v>27</v>
      </c>
      <c r="G22" s="5">
        <v>49</v>
      </c>
      <c r="H22" s="10"/>
      <c r="I22" s="11">
        <f t="shared" si="2"/>
        <v>76</v>
      </c>
      <c r="J22" s="10">
        <v>91.5</v>
      </c>
      <c r="K22" s="18">
        <f t="shared" si="3"/>
        <v>45.75</v>
      </c>
      <c r="L22" s="10">
        <v>28</v>
      </c>
      <c r="M22" s="10"/>
      <c r="N22" s="18">
        <f t="shared" si="4"/>
        <v>73.75</v>
      </c>
      <c r="O22" s="15">
        <v>49</v>
      </c>
      <c r="P22" s="18">
        <f t="shared" si="5"/>
        <v>40.833333333333336</v>
      </c>
      <c r="Q22" s="14">
        <v>27</v>
      </c>
      <c r="R22" s="10"/>
      <c r="S22" s="24">
        <f t="shared" si="0"/>
        <v>67.83333333333334</v>
      </c>
      <c r="T22" s="5">
        <v>50</v>
      </c>
      <c r="U22" s="10"/>
      <c r="V22" s="10">
        <f t="shared" si="6"/>
        <v>50</v>
      </c>
    </row>
    <row r="23" spans="1:22" ht="14.25">
      <c r="A23" s="3" t="s">
        <v>170</v>
      </c>
      <c r="B23" s="3" t="s">
        <v>171</v>
      </c>
      <c r="C23" s="5">
        <v>68</v>
      </c>
      <c r="D23" s="10"/>
      <c r="E23" s="10">
        <f t="shared" si="1"/>
        <v>68</v>
      </c>
      <c r="F23" s="6">
        <v>25</v>
      </c>
      <c r="G23" s="5">
        <v>43.5</v>
      </c>
      <c r="H23" s="10"/>
      <c r="I23" s="11">
        <f t="shared" si="2"/>
        <v>68.5</v>
      </c>
      <c r="J23" s="10">
        <v>86.5</v>
      </c>
      <c r="K23" s="18">
        <f t="shared" si="3"/>
        <v>43.25</v>
      </c>
      <c r="L23" s="10">
        <v>28</v>
      </c>
      <c r="M23" s="10"/>
      <c r="N23" s="18">
        <f t="shared" si="4"/>
        <v>71.25</v>
      </c>
      <c r="O23" s="15">
        <v>53</v>
      </c>
      <c r="P23" s="18">
        <f t="shared" si="5"/>
        <v>44.166666666666664</v>
      </c>
      <c r="Q23" s="14">
        <v>26</v>
      </c>
      <c r="R23" s="10">
        <v>10</v>
      </c>
      <c r="S23" s="24">
        <f t="shared" si="0"/>
        <v>80.16666666666666</v>
      </c>
      <c r="T23" s="5">
        <v>57</v>
      </c>
      <c r="U23" s="10">
        <v>3</v>
      </c>
      <c r="V23" s="10">
        <f t="shared" si="6"/>
        <v>60</v>
      </c>
    </row>
    <row r="24" spans="1:22" ht="14.25">
      <c r="A24" s="3" t="s">
        <v>178</v>
      </c>
      <c r="B24" s="3" t="s">
        <v>179</v>
      </c>
      <c r="C24" s="5">
        <v>64</v>
      </c>
      <c r="D24" s="10"/>
      <c r="E24" s="10">
        <f t="shared" si="1"/>
        <v>64</v>
      </c>
      <c r="F24" s="6">
        <v>23</v>
      </c>
      <c r="G24" s="5">
        <v>42.5</v>
      </c>
      <c r="H24" s="10"/>
      <c r="I24" s="11">
        <f t="shared" si="2"/>
        <v>65.5</v>
      </c>
      <c r="J24" s="10">
        <v>87</v>
      </c>
      <c r="K24" s="18">
        <f t="shared" si="3"/>
        <v>43.5</v>
      </c>
      <c r="L24" s="10">
        <v>28</v>
      </c>
      <c r="M24" s="10"/>
      <c r="N24" s="18">
        <f t="shared" si="4"/>
        <v>71.5</v>
      </c>
      <c r="O24" s="15">
        <v>55</v>
      </c>
      <c r="P24" s="18">
        <f t="shared" si="5"/>
        <v>45.833333333333336</v>
      </c>
      <c r="Q24" s="14">
        <v>28</v>
      </c>
      <c r="R24" s="10"/>
      <c r="S24" s="24">
        <f t="shared" si="0"/>
        <v>73.83333333333334</v>
      </c>
      <c r="T24" s="5">
        <v>51</v>
      </c>
      <c r="U24" s="10">
        <v>9</v>
      </c>
      <c r="V24" s="10">
        <f t="shared" si="6"/>
        <v>60</v>
      </c>
    </row>
    <row r="25" spans="1:22" ht="14.25">
      <c r="A25" s="3" t="s">
        <v>186</v>
      </c>
      <c r="B25" s="3" t="s">
        <v>187</v>
      </c>
      <c r="C25" s="5">
        <v>69</v>
      </c>
      <c r="D25" s="10"/>
      <c r="E25" s="10">
        <f t="shared" si="1"/>
        <v>69</v>
      </c>
      <c r="F25" s="6">
        <v>26</v>
      </c>
      <c r="G25" s="5">
        <v>41</v>
      </c>
      <c r="H25" s="10"/>
      <c r="I25" s="11">
        <f t="shared" si="2"/>
        <v>67</v>
      </c>
      <c r="J25" s="10">
        <v>87.5</v>
      </c>
      <c r="K25" s="18">
        <f t="shared" si="3"/>
        <v>43.75</v>
      </c>
      <c r="L25" s="10">
        <v>28</v>
      </c>
      <c r="M25" s="10"/>
      <c r="N25" s="18">
        <f t="shared" si="4"/>
        <v>71.75</v>
      </c>
      <c r="O25" s="15">
        <v>47</v>
      </c>
      <c r="P25" s="18">
        <f t="shared" si="5"/>
        <v>39.166666666666664</v>
      </c>
      <c r="Q25" s="14">
        <v>27</v>
      </c>
      <c r="R25" s="10"/>
      <c r="S25" s="24">
        <f t="shared" si="0"/>
        <v>66.16666666666666</v>
      </c>
      <c r="T25" s="5">
        <v>55</v>
      </c>
      <c r="U25" s="10">
        <v>5</v>
      </c>
      <c r="V25" s="10">
        <f t="shared" si="6"/>
        <v>60</v>
      </c>
    </row>
    <row r="26" spans="1:22" ht="14.25">
      <c r="A26" s="2" t="s">
        <v>194</v>
      </c>
      <c r="B26" s="3" t="s">
        <v>195</v>
      </c>
      <c r="C26" s="5">
        <v>73</v>
      </c>
      <c r="D26" s="10"/>
      <c r="E26" s="10">
        <f t="shared" si="1"/>
        <v>73</v>
      </c>
      <c r="F26" s="6">
        <v>25</v>
      </c>
      <c r="G26" s="5">
        <v>46</v>
      </c>
      <c r="H26" s="10"/>
      <c r="I26" s="11">
        <f t="shared" si="2"/>
        <v>71</v>
      </c>
      <c r="J26" s="10">
        <v>91</v>
      </c>
      <c r="K26" s="18">
        <f t="shared" si="3"/>
        <v>45.5</v>
      </c>
      <c r="L26" s="10">
        <v>28</v>
      </c>
      <c r="M26" s="10"/>
      <c r="N26" s="18">
        <f t="shared" si="4"/>
        <v>73.5</v>
      </c>
      <c r="O26" s="15">
        <v>49</v>
      </c>
      <c r="P26" s="18">
        <f t="shared" si="5"/>
        <v>40.833333333333336</v>
      </c>
      <c r="Q26" s="14">
        <v>26</v>
      </c>
      <c r="R26" s="10"/>
      <c r="S26" s="24">
        <f t="shared" si="0"/>
        <v>66.83333333333334</v>
      </c>
      <c r="T26" s="5">
        <v>50</v>
      </c>
      <c r="U26" s="10"/>
      <c r="V26" s="10">
        <f t="shared" si="6"/>
        <v>50</v>
      </c>
    </row>
    <row r="27" spans="1:22" ht="14.25">
      <c r="A27" s="2" t="s">
        <v>4</v>
      </c>
      <c r="B27" s="3" t="s">
        <v>5</v>
      </c>
      <c r="C27" s="5">
        <v>66</v>
      </c>
      <c r="D27" s="10"/>
      <c r="E27" s="10">
        <f t="shared" si="1"/>
        <v>66</v>
      </c>
      <c r="F27" s="6">
        <v>25</v>
      </c>
      <c r="G27" s="5">
        <v>48</v>
      </c>
      <c r="H27" s="10"/>
      <c r="I27" s="11">
        <f t="shared" si="2"/>
        <v>73</v>
      </c>
      <c r="J27" s="10">
        <v>94.5</v>
      </c>
      <c r="K27" s="18">
        <f t="shared" si="3"/>
        <v>47.25</v>
      </c>
      <c r="L27" s="10">
        <v>28</v>
      </c>
      <c r="M27" s="10"/>
      <c r="N27" s="18">
        <f t="shared" si="4"/>
        <v>75.25</v>
      </c>
      <c r="O27" s="15">
        <v>54</v>
      </c>
      <c r="P27" s="18">
        <f t="shared" si="5"/>
        <v>45</v>
      </c>
      <c r="Q27" s="14">
        <v>28</v>
      </c>
      <c r="R27" s="10">
        <v>10</v>
      </c>
      <c r="S27" s="24">
        <f t="shared" si="0"/>
        <v>83</v>
      </c>
      <c r="T27" s="5">
        <v>58</v>
      </c>
      <c r="U27" s="10">
        <v>2</v>
      </c>
      <c r="V27" s="10">
        <f t="shared" si="6"/>
        <v>60</v>
      </c>
    </row>
    <row r="28" spans="1:22" ht="14.25">
      <c r="A28" s="2" t="s">
        <v>12</v>
      </c>
      <c r="B28" s="3" t="s">
        <v>13</v>
      </c>
      <c r="C28" s="5">
        <v>73</v>
      </c>
      <c r="D28" s="10"/>
      <c r="E28" s="10">
        <f t="shared" si="1"/>
        <v>73</v>
      </c>
      <c r="F28" s="6">
        <v>27</v>
      </c>
      <c r="G28" s="5">
        <v>33</v>
      </c>
      <c r="H28" s="10"/>
      <c r="I28" s="11">
        <f t="shared" si="2"/>
        <v>60</v>
      </c>
      <c r="J28" s="10">
        <v>87.5</v>
      </c>
      <c r="K28" s="18">
        <f t="shared" si="3"/>
        <v>43.75</v>
      </c>
      <c r="L28" s="10">
        <v>28</v>
      </c>
      <c r="M28" s="10"/>
      <c r="N28" s="18">
        <f t="shared" si="4"/>
        <v>71.75</v>
      </c>
      <c r="O28" s="15">
        <v>55</v>
      </c>
      <c r="P28" s="18">
        <f t="shared" si="5"/>
        <v>45.833333333333336</v>
      </c>
      <c r="Q28" s="14">
        <v>25</v>
      </c>
      <c r="R28" s="10"/>
      <c r="S28" s="24">
        <f t="shared" si="0"/>
        <v>70.83333333333334</v>
      </c>
      <c r="T28" s="5">
        <v>53</v>
      </c>
      <c r="U28" s="10">
        <v>7</v>
      </c>
      <c r="V28" s="10">
        <f t="shared" si="6"/>
        <v>60</v>
      </c>
    </row>
    <row r="29" spans="1:22" ht="14.25">
      <c r="A29" s="3" t="s">
        <v>20</v>
      </c>
      <c r="B29" s="3" t="s">
        <v>21</v>
      </c>
      <c r="C29" s="5">
        <v>70</v>
      </c>
      <c r="D29" s="10"/>
      <c r="E29" s="10">
        <f t="shared" si="1"/>
        <v>70</v>
      </c>
      <c r="F29" s="6">
        <v>21</v>
      </c>
      <c r="G29" s="5">
        <v>42</v>
      </c>
      <c r="H29" s="10"/>
      <c r="I29" s="11">
        <f t="shared" si="2"/>
        <v>63</v>
      </c>
      <c r="J29" s="10">
        <v>80.5</v>
      </c>
      <c r="K29" s="18">
        <f t="shared" si="3"/>
        <v>40.25</v>
      </c>
      <c r="L29" s="10">
        <v>28</v>
      </c>
      <c r="M29" s="10"/>
      <c r="N29" s="18">
        <f t="shared" si="4"/>
        <v>68.25</v>
      </c>
      <c r="O29" s="15">
        <v>53</v>
      </c>
      <c r="P29" s="18">
        <f t="shared" si="5"/>
        <v>44.166666666666664</v>
      </c>
      <c r="Q29" s="14">
        <v>29</v>
      </c>
      <c r="R29" s="10"/>
      <c r="S29" s="24">
        <f t="shared" si="0"/>
        <v>73.16666666666666</v>
      </c>
      <c r="T29" s="5">
        <v>59</v>
      </c>
      <c r="U29" s="10">
        <v>1</v>
      </c>
      <c r="V29" s="10">
        <f t="shared" si="6"/>
        <v>60</v>
      </c>
    </row>
    <row r="30" spans="1:22" ht="14.25">
      <c r="A30" s="2" t="s">
        <v>28</v>
      </c>
      <c r="B30" s="3" t="s">
        <v>29</v>
      </c>
      <c r="C30" s="5">
        <v>61</v>
      </c>
      <c r="D30" s="10"/>
      <c r="E30" s="10">
        <f t="shared" si="1"/>
        <v>61</v>
      </c>
      <c r="F30" s="6">
        <v>24</v>
      </c>
      <c r="G30" s="5">
        <v>38.5</v>
      </c>
      <c r="H30" s="10"/>
      <c r="I30" s="11">
        <f t="shared" si="2"/>
        <v>62.5</v>
      </c>
      <c r="J30" s="10">
        <v>79</v>
      </c>
      <c r="K30" s="18">
        <f t="shared" si="3"/>
        <v>39.5</v>
      </c>
      <c r="L30" s="10">
        <v>28</v>
      </c>
      <c r="M30" s="10"/>
      <c r="N30" s="18">
        <f t="shared" si="4"/>
        <v>67.5</v>
      </c>
      <c r="O30" s="15">
        <v>53</v>
      </c>
      <c r="P30" s="18">
        <f t="shared" si="5"/>
        <v>44.166666666666664</v>
      </c>
      <c r="Q30" s="14">
        <v>25</v>
      </c>
      <c r="R30" s="10"/>
      <c r="S30" s="24">
        <f t="shared" si="0"/>
        <v>69.16666666666666</v>
      </c>
      <c r="T30" s="5">
        <v>54</v>
      </c>
      <c r="U30" s="10">
        <v>6</v>
      </c>
      <c r="V30" s="10">
        <f t="shared" si="6"/>
        <v>60</v>
      </c>
    </row>
    <row r="31" spans="1:22" ht="14.25">
      <c r="A31" s="3" t="s">
        <v>36</v>
      </c>
      <c r="B31" s="3" t="s">
        <v>37</v>
      </c>
      <c r="C31" s="5">
        <v>68</v>
      </c>
      <c r="D31" s="10"/>
      <c r="E31" s="10">
        <f t="shared" si="1"/>
        <v>68</v>
      </c>
      <c r="F31" s="6">
        <v>26</v>
      </c>
      <c r="G31" s="5">
        <v>43.5</v>
      </c>
      <c r="H31" s="10"/>
      <c r="I31" s="11">
        <f t="shared" si="2"/>
        <v>69.5</v>
      </c>
      <c r="J31" s="10">
        <v>94.5</v>
      </c>
      <c r="K31" s="18">
        <f t="shared" si="3"/>
        <v>47.25</v>
      </c>
      <c r="L31" s="10">
        <v>28</v>
      </c>
      <c r="M31" s="10"/>
      <c r="N31" s="18">
        <f t="shared" si="4"/>
        <v>75.25</v>
      </c>
      <c r="O31" s="15">
        <v>54</v>
      </c>
      <c r="P31" s="18">
        <f t="shared" si="5"/>
        <v>45</v>
      </c>
      <c r="Q31" s="14">
        <v>25</v>
      </c>
      <c r="R31" s="10"/>
      <c r="S31" s="24">
        <f t="shared" si="0"/>
        <v>70</v>
      </c>
      <c r="T31" s="5">
        <v>68</v>
      </c>
      <c r="U31" s="10"/>
      <c r="V31" s="10">
        <f t="shared" si="6"/>
        <v>68</v>
      </c>
    </row>
    <row r="32" spans="1:22" ht="14.25">
      <c r="A32" s="2" t="s">
        <v>44</v>
      </c>
      <c r="B32" s="3" t="s">
        <v>45</v>
      </c>
      <c r="C32" s="5">
        <v>73</v>
      </c>
      <c r="D32" s="10"/>
      <c r="E32" s="10">
        <f t="shared" si="1"/>
        <v>73</v>
      </c>
      <c r="F32" s="6">
        <v>23</v>
      </c>
      <c r="G32" s="5">
        <v>45.5</v>
      </c>
      <c r="H32" s="10"/>
      <c r="I32" s="11">
        <f t="shared" si="2"/>
        <v>68.5</v>
      </c>
      <c r="J32" s="10">
        <v>83.5</v>
      </c>
      <c r="K32" s="18">
        <f t="shared" si="3"/>
        <v>41.75</v>
      </c>
      <c r="L32" s="10">
        <v>28</v>
      </c>
      <c r="M32" s="10"/>
      <c r="N32" s="18">
        <f t="shared" si="4"/>
        <v>69.75</v>
      </c>
      <c r="O32" s="15">
        <v>50</v>
      </c>
      <c r="P32" s="18">
        <f t="shared" si="5"/>
        <v>41.666666666666664</v>
      </c>
      <c r="Q32" s="14">
        <v>27</v>
      </c>
      <c r="R32" s="10"/>
      <c r="S32" s="24">
        <f t="shared" si="0"/>
        <v>68.66666666666666</v>
      </c>
      <c r="T32" s="5">
        <v>54</v>
      </c>
      <c r="U32" s="10">
        <v>6</v>
      </c>
      <c r="V32" s="10">
        <f t="shared" si="6"/>
        <v>60</v>
      </c>
    </row>
    <row r="33" spans="1:22" ht="14.25">
      <c r="A33" s="3" t="s">
        <v>52</v>
      </c>
      <c r="B33" s="3" t="s">
        <v>53</v>
      </c>
      <c r="C33" s="5">
        <v>68</v>
      </c>
      <c r="D33" s="10"/>
      <c r="E33" s="10">
        <f t="shared" si="1"/>
        <v>68</v>
      </c>
      <c r="F33" s="6">
        <v>25</v>
      </c>
      <c r="G33" s="5">
        <v>49.5</v>
      </c>
      <c r="H33" s="10"/>
      <c r="I33" s="11">
        <f t="shared" si="2"/>
        <v>74.5</v>
      </c>
      <c r="J33" s="10">
        <v>91</v>
      </c>
      <c r="K33" s="18">
        <f t="shared" si="3"/>
        <v>45.5</v>
      </c>
      <c r="L33" s="10">
        <v>28</v>
      </c>
      <c r="M33" s="10"/>
      <c r="N33" s="18">
        <f t="shared" si="4"/>
        <v>73.5</v>
      </c>
      <c r="O33" s="15">
        <v>51</v>
      </c>
      <c r="P33" s="18">
        <f t="shared" si="5"/>
        <v>42.5</v>
      </c>
      <c r="Q33" s="14">
        <v>27</v>
      </c>
      <c r="R33" s="10"/>
      <c r="S33" s="24">
        <f t="shared" si="0"/>
        <v>69.5</v>
      </c>
      <c r="T33" s="5">
        <v>54</v>
      </c>
      <c r="U33" s="10">
        <v>6</v>
      </c>
      <c r="V33" s="10">
        <f t="shared" si="6"/>
        <v>60</v>
      </c>
    </row>
    <row r="34" spans="1:22" ht="14.25">
      <c r="A34" s="2" t="s">
        <v>60</v>
      </c>
      <c r="B34" s="3" t="s">
        <v>61</v>
      </c>
      <c r="C34" s="5">
        <v>66</v>
      </c>
      <c r="D34" s="10"/>
      <c r="E34" s="10">
        <f t="shared" si="1"/>
        <v>66</v>
      </c>
      <c r="F34" s="6">
        <v>28</v>
      </c>
      <c r="G34" s="5">
        <v>43.5</v>
      </c>
      <c r="H34" s="10"/>
      <c r="I34" s="11">
        <f t="shared" si="2"/>
        <v>71.5</v>
      </c>
      <c r="J34" s="10">
        <v>93</v>
      </c>
      <c r="K34" s="18">
        <f t="shared" si="3"/>
        <v>46.5</v>
      </c>
      <c r="L34" s="10">
        <v>28</v>
      </c>
      <c r="M34" s="10"/>
      <c r="N34" s="18">
        <f t="shared" si="4"/>
        <v>74.5</v>
      </c>
      <c r="O34" s="15">
        <v>53</v>
      </c>
      <c r="P34" s="18">
        <f t="shared" si="5"/>
        <v>44.166666666666664</v>
      </c>
      <c r="Q34" s="14">
        <v>27</v>
      </c>
      <c r="R34" s="10"/>
      <c r="S34" s="24">
        <f t="shared" si="0"/>
        <v>71.16666666666666</v>
      </c>
      <c r="T34" s="5">
        <v>52</v>
      </c>
      <c r="U34" s="10">
        <v>8</v>
      </c>
      <c r="V34" s="10">
        <f t="shared" si="6"/>
        <v>60</v>
      </c>
    </row>
    <row r="35" spans="1:22" ht="14.25">
      <c r="A35" s="3" t="s">
        <v>68</v>
      </c>
      <c r="B35" s="3" t="s">
        <v>69</v>
      </c>
      <c r="C35" s="5">
        <v>73</v>
      </c>
      <c r="D35" s="10"/>
      <c r="E35" s="10">
        <f t="shared" si="1"/>
        <v>73</v>
      </c>
      <c r="F35" s="6">
        <v>20</v>
      </c>
      <c r="G35" s="5">
        <v>43.5</v>
      </c>
      <c r="H35" s="10"/>
      <c r="I35" s="11">
        <f t="shared" si="2"/>
        <v>63.5</v>
      </c>
      <c r="J35" s="10">
        <v>91</v>
      </c>
      <c r="K35" s="18">
        <f t="shared" si="3"/>
        <v>45.5</v>
      </c>
      <c r="L35" s="10">
        <v>28</v>
      </c>
      <c r="M35" s="10"/>
      <c r="N35" s="18">
        <f t="shared" si="4"/>
        <v>73.5</v>
      </c>
      <c r="O35" s="15">
        <v>54</v>
      </c>
      <c r="P35" s="18">
        <f t="shared" si="5"/>
        <v>45</v>
      </c>
      <c r="Q35" s="14">
        <v>27</v>
      </c>
      <c r="R35" s="10">
        <v>10</v>
      </c>
      <c r="S35" s="24">
        <f t="shared" si="0"/>
        <v>82</v>
      </c>
      <c r="T35" s="5">
        <v>56</v>
      </c>
      <c r="U35" s="10">
        <v>4</v>
      </c>
      <c r="V35" s="10">
        <f t="shared" si="6"/>
        <v>60</v>
      </c>
    </row>
    <row r="36" spans="1:22" ht="14.25">
      <c r="A36" s="2" t="s">
        <v>76</v>
      </c>
      <c r="B36" s="3" t="s">
        <v>77</v>
      </c>
      <c r="C36" s="5">
        <v>75</v>
      </c>
      <c r="D36" s="10"/>
      <c r="E36" s="10">
        <f t="shared" si="1"/>
        <v>75</v>
      </c>
      <c r="F36" s="6">
        <v>25</v>
      </c>
      <c r="G36" s="5">
        <v>36</v>
      </c>
      <c r="H36" s="10"/>
      <c r="I36" s="11">
        <f t="shared" si="2"/>
        <v>61</v>
      </c>
      <c r="J36" s="10">
        <v>89.5</v>
      </c>
      <c r="K36" s="18">
        <f t="shared" si="3"/>
        <v>44.75</v>
      </c>
      <c r="L36" s="10">
        <v>28</v>
      </c>
      <c r="M36" s="10"/>
      <c r="N36" s="18">
        <f t="shared" si="4"/>
        <v>72.75</v>
      </c>
      <c r="O36" s="15">
        <v>51</v>
      </c>
      <c r="P36" s="18">
        <f t="shared" si="5"/>
        <v>42.5</v>
      </c>
      <c r="Q36" s="14">
        <v>25</v>
      </c>
      <c r="R36" s="10"/>
      <c r="S36" s="24">
        <f t="shared" si="0"/>
        <v>67.5</v>
      </c>
      <c r="T36" s="5">
        <v>54</v>
      </c>
      <c r="U36" s="10">
        <v>6</v>
      </c>
      <c r="V36" s="10">
        <f t="shared" si="6"/>
        <v>60</v>
      </c>
    </row>
    <row r="37" spans="1:22" ht="14.25">
      <c r="A37" s="3" t="s">
        <v>84</v>
      </c>
      <c r="B37" s="3" t="s">
        <v>85</v>
      </c>
      <c r="C37" s="5">
        <v>72</v>
      </c>
      <c r="D37" s="10"/>
      <c r="E37" s="10">
        <f t="shared" si="1"/>
        <v>72</v>
      </c>
      <c r="F37" s="6">
        <v>24</v>
      </c>
      <c r="G37" s="5">
        <v>43.5</v>
      </c>
      <c r="H37" s="10"/>
      <c r="I37" s="11">
        <f t="shared" si="2"/>
        <v>67.5</v>
      </c>
      <c r="J37" s="10">
        <v>87</v>
      </c>
      <c r="K37" s="18">
        <f t="shared" si="3"/>
        <v>43.5</v>
      </c>
      <c r="L37" s="10">
        <v>28</v>
      </c>
      <c r="M37" s="10"/>
      <c r="N37" s="18">
        <f t="shared" si="4"/>
        <v>71.5</v>
      </c>
      <c r="O37" s="15">
        <v>56</v>
      </c>
      <c r="P37" s="18">
        <f t="shared" si="5"/>
        <v>46.666666666666664</v>
      </c>
      <c r="Q37" s="14">
        <v>28</v>
      </c>
      <c r="R37" s="10"/>
      <c r="S37" s="24">
        <f t="shared" si="0"/>
        <v>74.66666666666666</v>
      </c>
      <c r="T37" s="5">
        <v>50</v>
      </c>
      <c r="U37" s="10"/>
      <c r="V37" s="10">
        <f t="shared" si="6"/>
        <v>50</v>
      </c>
    </row>
    <row r="38" spans="1:22" ht="14.25">
      <c r="A38" s="2" t="s">
        <v>92</v>
      </c>
      <c r="B38" s="3" t="s">
        <v>93</v>
      </c>
      <c r="C38" s="5">
        <v>62</v>
      </c>
      <c r="D38" s="10"/>
      <c r="E38" s="10">
        <f t="shared" si="1"/>
        <v>62</v>
      </c>
      <c r="F38" s="6">
        <v>26</v>
      </c>
      <c r="G38" s="5">
        <v>46.5</v>
      </c>
      <c r="H38" s="10"/>
      <c r="I38" s="11">
        <f t="shared" si="2"/>
        <v>72.5</v>
      </c>
      <c r="J38" s="10">
        <v>88.5</v>
      </c>
      <c r="K38" s="18">
        <f t="shared" si="3"/>
        <v>44.25</v>
      </c>
      <c r="L38" s="10">
        <v>28</v>
      </c>
      <c r="M38" s="10"/>
      <c r="N38" s="18">
        <f t="shared" si="4"/>
        <v>72.25</v>
      </c>
      <c r="O38" s="15">
        <v>51</v>
      </c>
      <c r="P38" s="18">
        <f t="shared" si="5"/>
        <v>42.5</v>
      </c>
      <c r="Q38" s="14">
        <v>25</v>
      </c>
      <c r="R38" s="10">
        <v>10</v>
      </c>
      <c r="S38" s="24">
        <f t="shared" si="0"/>
        <v>77.5</v>
      </c>
      <c r="T38" s="5">
        <v>52</v>
      </c>
      <c r="U38" s="10">
        <v>8</v>
      </c>
      <c r="V38" s="10">
        <f t="shared" si="6"/>
        <v>60</v>
      </c>
    </row>
    <row r="39" spans="1:22" ht="14.25">
      <c r="A39" s="3" t="s">
        <v>100</v>
      </c>
      <c r="B39" s="3" t="s">
        <v>101</v>
      </c>
      <c r="C39" s="5">
        <v>66</v>
      </c>
      <c r="D39" s="10"/>
      <c r="E39" s="10">
        <f t="shared" si="1"/>
        <v>66</v>
      </c>
      <c r="F39" s="6">
        <v>22</v>
      </c>
      <c r="G39" s="5">
        <v>46</v>
      </c>
      <c r="H39" s="10"/>
      <c r="I39" s="11">
        <f t="shared" si="2"/>
        <v>68</v>
      </c>
      <c r="J39" s="10">
        <v>86.5</v>
      </c>
      <c r="K39" s="18">
        <f t="shared" si="3"/>
        <v>43.25</v>
      </c>
      <c r="L39" s="10">
        <v>28</v>
      </c>
      <c r="M39" s="10"/>
      <c r="N39" s="18">
        <f t="shared" si="4"/>
        <v>71.25</v>
      </c>
      <c r="O39" s="15">
        <v>56</v>
      </c>
      <c r="P39" s="18">
        <f t="shared" si="5"/>
        <v>46.666666666666664</v>
      </c>
      <c r="Q39" s="14">
        <v>28</v>
      </c>
      <c r="R39" s="10"/>
      <c r="S39" s="24">
        <f t="shared" si="0"/>
        <v>74.66666666666666</v>
      </c>
      <c r="T39" s="5">
        <v>58</v>
      </c>
      <c r="U39" s="10">
        <v>2</v>
      </c>
      <c r="V39" s="10">
        <f t="shared" si="6"/>
        <v>60</v>
      </c>
    </row>
    <row r="40" spans="1:22" ht="14.25">
      <c r="A40" s="2" t="s">
        <v>108</v>
      </c>
      <c r="B40" s="3" t="s">
        <v>109</v>
      </c>
      <c r="C40" s="5">
        <v>66</v>
      </c>
      <c r="D40" s="10"/>
      <c r="E40" s="10">
        <f t="shared" si="1"/>
        <v>66</v>
      </c>
      <c r="F40" s="6">
        <v>25</v>
      </c>
      <c r="G40" s="5">
        <v>47.5</v>
      </c>
      <c r="H40" s="10"/>
      <c r="I40" s="11">
        <f t="shared" si="2"/>
        <v>72.5</v>
      </c>
      <c r="J40" s="10">
        <v>97.5</v>
      </c>
      <c r="K40" s="18">
        <f t="shared" si="3"/>
        <v>48.75</v>
      </c>
      <c r="L40" s="10">
        <v>28</v>
      </c>
      <c r="M40" s="10"/>
      <c r="N40" s="18">
        <f t="shared" si="4"/>
        <v>76.75</v>
      </c>
      <c r="O40" s="15">
        <v>52</v>
      </c>
      <c r="P40" s="18">
        <f t="shared" si="5"/>
        <v>43.333333333333336</v>
      </c>
      <c r="Q40" s="14">
        <v>27</v>
      </c>
      <c r="R40" s="10"/>
      <c r="S40" s="24">
        <f t="shared" si="0"/>
        <v>70.33333333333334</v>
      </c>
      <c r="T40" s="5">
        <v>53</v>
      </c>
      <c r="U40" s="10">
        <v>7</v>
      </c>
      <c r="V40" s="10">
        <f t="shared" si="6"/>
        <v>60</v>
      </c>
    </row>
    <row r="41" spans="1:22" ht="14.25">
      <c r="A41" s="3" t="s">
        <v>116</v>
      </c>
      <c r="B41" s="3" t="s">
        <v>117</v>
      </c>
      <c r="C41" s="5">
        <v>70</v>
      </c>
      <c r="D41" s="10"/>
      <c r="E41" s="10">
        <f t="shared" si="1"/>
        <v>70</v>
      </c>
      <c r="F41" s="6">
        <v>20</v>
      </c>
      <c r="G41" s="5">
        <v>45.5</v>
      </c>
      <c r="H41" s="10"/>
      <c r="I41" s="11">
        <f t="shared" si="2"/>
        <v>65.5</v>
      </c>
      <c r="J41" s="10">
        <v>87.5</v>
      </c>
      <c r="K41" s="18">
        <f t="shared" si="3"/>
        <v>43.75</v>
      </c>
      <c r="L41" s="10">
        <v>28</v>
      </c>
      <c r="M41" s="10"/>
      <c r="N41" s="18">
        <f t="shared" si="4"/>
        <v>71.75</v>
      </c>
      <c r="O41" s="15">
        <v>47</v>
      </c>
      <c r="P41" s="18">
        <f t="shared" si="5"/>
        <v>39.166666666666664</v>
      </c>
      <c r="Q41" s="14">
        <v>26</v>
      </c>
      <c r="R41" s="10"/>
      <c r="S41" s="24">
        <f t="shared" si="0"/>
        <v>65.16666666666666</v>
      </c>
      <c r="T41" s="5">
        <v>54</v>
      </c>
      <c r="U41" s="10">
        <v>6</v>
      </c>
      <c r="V41" s="10">
        <f t="shared" si="6"/>
        <v>60</v>
      </c>
    </row>
    <row r="42" spans="1:22" ht="14.25">
      <c r="A42" s="2" t="s">
        <v>124</v>
      </c>
      <c r="B42" s="3" t="s">
        <v>125</v>
      </c>
      <c r="C42" s="5">
        <v>69</v>
      </c>
      <c r="D42" s="10"/>
      <c r="E42" s="10">
        <f t="shared" si="1"/>
        <v>69</v>
      </c>
      <c r="F42" s="6">
        <v>25</v>
      </c>
      <c r="G42" s="5">
        <v>45</v>
      </c>
      <c r="H42" s="10"/>
      <c r="I42" s="11">
        <f t="shared" si="2"/>
        <v>70</v>
      </c>
      <c r="J42" s="10">
        <v>98</v>
      </c>
      <c r="K42" s="18">
        <f t="shared" si="3"/>
        <v>49</v>
      </c>
      <c r="L42" s="10">
        <v>28</v>
      </c>
      <c r="M42" s="10"/>
      <c r="N42" s="18">
        <f t="shared" si="4"/>
        <v>77</v>
      </c>
      <c r="O42" s="15">
        <v>55</v>
      </c>
      <c r="P42" s="18">
        <f t="shared" si="5"/>
        <v>45.833333333333336</v>
      </c>
      <c r="Q42" s="14">
        <v>28</v>
      </c>
      <c r="R42" s="10">
        <v>10</v>
      </c>
      <c r="S42" s="24">
        <f t="shared" si="0"/>
        <v>83.83333333333334</v>
      </c>
      <c r="T42" s="5">
        <v>62</v>
      </c>
      <c r="U42" s="10"/>
      <c r="V42" s="10">
        <f t="shared" si="6"/>
        <v>62</v>
      </c>
    </row>
    <row r="43" spans="1:22" ht="14.25">
      <c r="A43" s="3" t="s">
        <v>132</v>
      </c>
      <c r="B43" s="3" t="s">
        <v>133</v>
      </c>
      <c r="C43" s="5">
        <v>74</v>
      </c>
      <c r="D43" s="10"/>
      <c r="E43" s="10">
        <f t="shared" si="1"/>
        <v>74</v>
      </c>
      <c r="F43" s="6">
        <v>24</v>
      </c>
      <c r="G43" s="5">
        <v>50</v>
      </c>
      <c r="H43" s="10"/>
      <c r="I43" s="11">
        <f t="shared" si="2"/>
        <v>74</v>
      </c>
      <c r="J43" s="10">
        <v>88</v>
      </c>
      <c r="K43" s="18">
        <f t="shared" si="3"/>
        <v>44</v>
      </c>
      <c r="L43" s="10">
        <v>28</v>
      </c>
      <c r="M43" s="10"/>
      <c r="N43" s="18">
        <f t="shared" si="4"/>
        <v>72</v>
      </c>
      <c r="O43" s="15">
        <v>57</v>
      </c>
      <c r="P43" s="18">
        <f t="shared" si="5"/>
        <v>47.5</v>
      </c>
      <c r="Q43" s="14">
        <v>28</v>
      </c>
      <c r="R43" s="10">
        <v>10</v>
      </c>
      <c r="S43" s="24">
        <f t="shared" si="0"/>
        <v>85.5</v>
      </c>
      <c r="T43" s="5">
        <v>63</v>
      </c>
      <c r="U43" s="10"/>
      <c r="V43" s="10">
        <f t="shared" si="6"/>
        <v>63</v>
      </c>
    </row>
    <row r="44" spans="1:22" ht="14.25">
      <c r="A44" s="2" t="s">
        <v>140</v>
      </c>
      <c r="B44" s="3" t="s">
        <v>141</v>
      </c>
      <c r="C44" s="5">
        <v>69</v>
      </c>
      <c r="D44" s="10"/>
      <c r="E44" s="10">
        <f t="shared" si="1"/>
        <v>69</v>
      </c>
      <c r="F44" s="6">
        <v>26</v>
      </c>
      <c r="G44" s="5">
        <v>44</v>
      </c>
      <c r="H44" s="10"/>
      <c r="I44" s="11">
        <f t="shared" si="2"/>
        <v>70</v>
      </c>
      <c r="J44" s="10">
        <v>84</v>
      </c>
      <c r="K44" s="18">
        <f t="shared" si="3"/>
        <v>42</v>
      </c>
      <c r="L44" s="10">
        <v>28</v>
      </c>
      <c r="M44" s="10"/>
      <c r="N44" s="18">
        <f t="shared" si="4"/>
        <v>70</v>
      </c>
      <c r="O44" s="15">
        <v>55</v>
      </c>
      <c r="P44" s="18">
        <f t="shared" si="5"/>
        <v>45.833333333333336</v>
      </c>
      <c r="Q44" s="14">
        <v>29</v>
      </c>
      <c r="R44" s="10"/>
      <c r="S44" s="24">
        <f t="shared" si="0"/>
        <v>74.83333333333334</v>
      </c>
      <c r="T44" s="5">
        <v>61</v>
      </c>
      <c r="U44" s="10"/>
      <c r="V44" s="10">
        <f t="shared" si="6"/>
        <v>61</v>
      </c>
    </row>
    <row r="45" spans="1:22" ht="14.25">
      <c r="A45" s="3" t="s">
        <v>148</v>
      </c>
      <c r="B45" s="3" t="s">
        <v>149</v>
      </c>
      <c r="C45" s="5">
        <v>70</v>
      </c>
      <c r="D45" s="10"/>
      <c r="E45" s="10">
        <f t="shared" si="1"/>
        <v>70</v>
      </c>
      <c r="F45" s="6">
        <v>25</v>
      </c>
      <c r="G45" s="5">
        <v>40</v>
      </c>
      <c r="H45" s="10"/>
      <c r="I45" s="11">
        <f t="shared" si="2"/>
        <v>65</v>
      </c>
      <c r="J45" s="10">
        <v>88</v>
      </c>
      <c r="K45" s="18">
        <f t="shared" si="3"/>
        <v>44</v>
      </c>
      <c r="L45" s="10">
        <v>28</v>
      </c>
      <c r="M45" s="10"/>
      <c r="N45" s="18">
        <f t="shared" si="4"/>
        <v>72</v>
      </c>
      <c r="O45" s="15">
        <v>48</v>
      </c>
      <c r="P45" s="18">
        <f t="shared" si="5"/>
        <v>40</v>
      </c>
      <c r="Q45" s="14">
        <v>28</v>
      </c>
      <c r="R45" s="10"/>
      <c r="S45" s="24">
        <f t="shared" si="0"/>
        <v>68</v>
      </c>
      <c r="T45" s="5">
        <v>53</v>
      </c>
      <c r="U45" s="10">
        <v>7</v>
      </c>
      <c r="V45" s="10">
        <f t="shared" si="6"/>
        <v>60</v>
      </c>
    </row>
    <row r="46" spans="1:22" ht="14.25">
      <c r="A46" s="2" t="s">
        <v>156</v>
      </c>
      <c r="B46" s="3" t="s">
        <v>157</v>
      </c>
      <c r="C46" s="5">
        <v>64</v>
      </c>
      <c r="D46" s="10"/>
      <c r="E46" s="10">
        <f t="shared" si="1"/>
        <v>64</v>
      </c>
      <c r="F46" s="6">
        <v>27</v>
      </c>
      <c r="G46" s="5">
        <v>50</v>
      </c>
      <c r="H46" s="10"/>
      <c r="I46" s="11">
        <f t="shared" si="2"/>
        <v>77</v>
      </c>
      <c r="J46" s="10">
        <v>89</v>
      </c>
      <c r="K46" s="18">
        <f t="shared" si="3"/>
        <v>44.5</v>
      </c>
      <c r="L46" s="10">
        <v>28</v>
      </c>
      <c r="M46" s="10"/>
      <c r="N46" s="18">
        <f t="shared" si="4"/>
        <v>72.5</v>
      </c>
      <c r="O46" s="15">
        <v>53</v>
      </c>
      <c r="P46" s="18">
        <f t="shared" si="5"/>
        <v>44.166666666666664</v>
      </c>
      <c r="Q46" s="14">
        <v>29</v>
      </c>
      <c r="R46" s="10"/>
      <c r="S46" s="24">
        <f t="shared" si="0"/>
        <v>73.16666666666666</v>
      </c>
      <c r="T46" s="5">
        <v>52</v>
      </c>
      <c r="U46" s="10">
        <v>8</v>
      </c>
      <c r="V46" s="10">
        <f t="shared" si="6"/>
        <v>60</v>
      </c>
    </row>
    <row r="47" spans="1:22" ht="14.25">
      <c r="A47" s="2" t="s">
        <v>164</v>
      </c>
      <c r="B47" s="3" t="s">
        <v>165</v>
      </c>
      <c r="C47" s="5">
        <v>70</v>
      </c>
      <c r="D47" s="10"/>
      <c r="E47" s="10">
        <f t="shared" si="1"/>
        <v>70</v>
      </c>
      <c r="F47" s="6">
        <v>24</v>
      </c>
      <c r="G47" s="5">
        <v>44.5</v>
      </c>
      <c r="H47" s="10"/>
      <c r="I47" s="11">
        <f t="shared" si="2"/>
        <v>68.5</v>
      </c>
      <c r="J47" s="10">
        <v>89</v>
      </c>
      <c r="K47" s="18">
        <f t="shared" si="3"/>
        <v>44.5</v>
      </c>
      <c r="L47" s="10">
        <v>28</v>
      </c>
      <c r="M47" s="10"/>
      <c r="N47" s="18">
        <f t="shared" si="4"/>
        <v>72.5</v>
      </c>
      <c r="O47" s="15">
        <v>52</v>
      </c>
      <c r="P47" s="18">
        <f t="shared" si="5"/>
        <v>43.333333333333336</v>
      </c>
      <c r="Q47" s="14">
        <v>28</v>
      </c>
      <c r="R47" s="10">
        <v>10</v>
      </c>
      <c r="S47" s="24">
        <f t="shared" si="0"/>
        <v>81.33333333333334</v>
      </c>
      <c r="T47" s="5">
        <v>59</v>
      </c>
      <c r="U47" s="10">
        <v>1</v>
      </c>
      <c r="V47" s="10">
        <f t="shared" si="6"/>
        <v>60</v>
      </c>
    </row>
    <row r="48" spans="1:22" ht="14.25">
      <c r="A48" s="3" t="s">
        <v>172</v>
      </c>
      <c r="B48" s="3" t="s">
        <v>173</v>
      </c>
      <c r="C48" s="5">
        <v>64</v>
      </c>
      <c r="D48" s="10"/>
      <c r="E48" s="10">
        <f t="shared" si="1"/>
        <v>64</v>
      </c>
      <c r="F48" s="6">
        <v>25</v>
      </c>
      <c r="G48" s="5">
        <v>42</v>
      </c>
      <c r="H48" s="10"/>
      <c r="I48" s="11">
        <f t="shared" si="2"/>
        <v>67</v>
      </c>
      <c r="J48" s="10">
        <v>88.5</v>
      </c>
      <c r="K48" s="18">
        <f t="shared" si="3"/>
        <v>44.25</v>
      </c>
      <c r="L48" s="10">
        <v>28</v>
      </c>
      <c r="M48" s="10"/>
      <c r="N48" s="18">
        <f t="shared" si="4"/>
        <v>72.25</v>
      </c>
      <c r="O48" s="15">
        <v>49</v>
      </c>
      <c r="P48" s="18">
        <f t="shared" si="5"/>
        <v>40.833333333333336</v>
      </c>
      <c r="Q48" s="14">
        <v>26</v>
      </c>
      <c r="R48" s="10"/>
      <c r="S48" s="24">
        <f t="shared" si="0"/>
        <v>66.83333333333334</v>
      </c>
      <c r="T48" s="5">
        <v>52</v>
      </c>
      <c r="U48" s="10">
        <v>8</v>
      </c>
      <c r="V48" s="10">
        <f t="shared" si="6"/>
        <v>60</v>
      </c>
    </row>
    <row r="49" spans="1:22" ht="14.25">
      <c r="A49" s="2" t="s">
        <v>180</v>
      </c>
      <c r="B49" s="3" t="s">
        <v>181</v>
      </c>
      <c r="C49" s="5">
        <v>69</v>
      </c>
      <c r="D49" s="10"/>
      <c r="E49" s="10">
        <f t="shared" si="1"/>
        <v>69</v>
      </c>
      <c r="F49" s="6">
        <v>23</v>
      </c>
      <c r="G49" s="5">
        <v>28.5</v>
      </c>
      <c r="H49" s="10">
        <v>9</v>
      </c>
      <c r="I49" s="11">
        <f t="shared" si="2"/>
        <v>60.5</v>
      </c>
      <c r="J49" s="10">
        <v>72</v>
      </c>
      <c r="K49" s="18">
        <f t="shared" si="3"/>
        <v>36</v>
      </c>
      <c r="L49" s="10">
        <v>28</v>
      </c>
      <c r="M49" s="10">
        <v>9</v>
      </c>
      <c r="N49" s="18">
        <f t="shared" si="4"/>
        <v>73</v>
      </c>
      <c r="O49" s="15">
        <v>39</v>
      </c>
      <c r="P49" s="18">
        <f t="shared" si="5"/>
        <v>32.5</v>
      </c>
      <c r="Q49" s="14">
        <v>26</v>
      </c>
      <c r="R49" s="10">
        <v>2</v>
      </c>
      <c r="S49" s="24">
        <f t="shared" si="0"/>
        <v>60.5</v>
      </c>
      <c r="T49" s="5">
        <v>56</v>
      </c>
      <c r="U49" s="10">
        <v>4</v>
      </c>
      <c r="V49" s="10">
        <f t="shared" si="6"/>
        <v>60</v>
      </c>
    </row>
    <row r="50" spans="1:22" ht="14.25">
      <c r="A50" s="3" t="s">
        <v>188</v>
      </c>
      <c r="B50" s="3" t="s">
        <v>189</v>
      </c>
      <c r="C50" s="5">
        <v>73</v>
      </c>
      <c r="D50" s="10"/>
      <c r="E50" s="10">
        <f t="shared" si="1"/>
        <v>73</v>
      </c>
      <c r="F50" s="6">
        <v>25</v>
      </c>
      <c r="G50" s="5">
        <v>43</v>
      </c>
      <c r="H50" s="10"/>
      <c r="I50" s="11">
        <f t="shared" si="2"/>
        <v>68</v>
      </c>
      <c r="J50" s="10">
        <v>87.5</v>
      </c>
      <c r="K50" s="18">
        <f t="shared" si="3"/>
        <v>43.75</v>
      </c>
      <c r="L50" s="10">
        <v>28</v>
      </c>
      <c r="M50" s="10"/>
      <c r="N50" s="18">
        <f t="shared" si="4"/>
        <v>71.75</v>
      </c>
      <c r="O50" s="15">
        <v>54</v>
      </c>
      <c r="P50" s="18">
        <f t="shared" si="5"/>
        <v>45</v>
      </c>
      <c r="Q50" s="14">
        <v>28</v>
      </c>
      <c r="R50" s="10"/>
      <c r="S50" s="24">
        <f t="shared" si="0"/>
        <v>73</v>
      </c>
      <c r="T50" s="5">
        <v>52</v>
      </c>
      <c r="U50" s="10">
        <v>8</v>
      </c>
      <c r="V50" s="10">
        <f t="shared" si="6"/>
        <v>60</v>
      </c>
    </row>
    <row r="51" spans="1:22" ht="14.25">
      <c r="A51" s="2" t="s">
        <v>196</v>
      </c>
      <c r="B51" s="3" t="s">
        <v>197</v>
      </c>
      <c r="C51" s="5">
        <v>73</v>
      </c>
      <c r="D51" s="10"/>
      <c r="E51" s="10">
        <f t="shared" si="1"/>
        <v>73</v>
      </c>
      <c r="F51" s="6">
        <v>25</v>
      </c>
      <c r="G51" s="5">
        <v>41</v>
      </c>
      <c r="H51" s="10"/>
      <c r="I51" s="11">
        <f t="shared" si="2"/>
        <v>66</v>
      </c>
      <c r="J51" s="10">
        <v>84.5</v>
      </c>
      <c r="K51" s="18">
        <f t="shared" si="3"/>
        <v>42.25</v>
      </c>
      <c r="L51" s="10">
        <v>28</v>
      </c>
      <c r="M51" s="10"/>
      <c r="N51" s="18">
        <f t="shared" si="4"/>
        <v>70.25</v>
      </c>
      <c r="O51" s="15">
        <v>48</v>
      </c>
      <c r="P51" s="18">
        <f t="shared" si="5"/>
        <v>40</v>
      </c>
      <c r="Q51" s="14">
        <v>28</v>
      </c>
      <c r="R51" s="10"/>
      <c r="S51" s="24">
        <f t="shared" si="0"/>
        <v>68</v>
      </c>
      <c r="T51" s="5">
        <v>54</v>
      </c>
      <c r="U51" s="10">
        <v>6</v>
      </c>
      <c r="V51" s="10">
        <f t="shared" si="6"/>
        <v>60</v>
      </c>
    </row>
    <row r="52" spans="1:22" ht="14.25">
      <c r="A52" s="3" t="s">
        <v>6</v>
      </c>
      <c r="B52" s="3" t="s">
        <v>7</v>
      </c>
      <c r="C52" s="5">
        <v>75</v>
      </c>
      <c r="D52" s="10"/>
      <c r="E52" s="10">
        <f t="shared" si="1"/>
        <v>75</v>
      </c>
      <c r="F52" s="6">
        <v>25</v>
      </c>
      <c r="G52" s="5">
        <v>47.5</v>
      </c>
      <c r="H52" s="10"/>
      <c r="I52" s="11">
        <f t="shared" si="2"/>
        <v>72.5</v>
      </c>
      <c r="J52" s="10">
        <v>90.5</v>
      </c>
      <c r="K52" s="18">
        <f t="shared" si="3"/>
        <v>45.25</v>
      </c>
      <c r="L52" s="10">
        <v>28</v>
      </c>
      <c r="M52" s="10"/>
      <c r="N52" s="18">
        <f t="shared" si="4"/>
        <v>73.25</v>
      </c>
      <c r="O52" s="15">
        <v>51</v>
      </c>
      <c r="P52" s="18">
        <f t="shared" si="5"/>
        <v>42.5</v>
      </c>
      <c r="Q52" s="14">
        <v>26</v>
      </c>
      <c r="R52" s="10"/>
      <c r="S52" s="24">
        <f t="shared" si="0"/>
        <v>68.5</v>
      </c>
      <c r="T52" s="5">
        <v>57</v>
      </c>
      <c r="U52" s="10">
        <v>3</v>
      </c>
      <c r="V52" s="10">
        <f t="shared" si="6"/>
        <v>60</v>
      </c>
    </row>
    <row r="53" spans="1:22" ht="14.25">
      <c r="A53" s="2" t="s">
        <v>14</v>
      </c>
      <c r="B53" s="3" t="s">
        <v>15</v>
      </c>
      <c r="C53" s="5">
        <v>67</v>
      </c>
      <c r="D53" s="10"/>
      <c r="E53" s="10">
        <f t="shared" si="1"/>
        <v>67</v>
      </c>
      <c r="F53" s="6">
        <v>23</v>
      </c>
      <c r="G53" s="5">
        <v>46.5</v>
      </c>
      <c r="H53" s="10"/>
      <c r="I53" s="11">
        <f t="shared" si="2"/>
        <v>69.5</v>
      </c>
      <c r="J53" s="10">
        <v>92</v>
      </c>
      <c r="K53" s="18">
        <f t="shared" si="3"/>
        <v>46</v>
      </c>
      <c r="L53" s="10">
        <v>28</v>
      </c>
      <c r="M53" s="10"/>
      <c r="N53" s="18">
        <f t="shared" si="4"/>
        <v>74</v>
      </c>
      <c r="O53" s="15">
        <v>56</v>
      </c>
      <c r="P53" s="18">
        <f t="shared" si="5"/>
        <v>46.666666666666664</v>
      </c>
      <c r="Q53" s="14">
        <v>28</v>
      </c>
      <c r="R53" s="10">
        <v>10</v>
      </c>
      <c r="S53" s="24">
        <f t="shared" si="0"/>
        <v>84.66666666666666</v>
      </c>
      <c r="T53" s="5">
        <v>54</v>
      </c>
      <c r="U53" s="10">
        <v>6</v>
      </c>
      <c r="V53" s="10">
        <f t="shared" si="6"/>
        <v>60</v>
      </c>
    </row>
    <row r="54" spans="1:22" ht="14.25">
      <c r="A54" s="3" t="s">
        <v>22</v>
      </c>
      <c r="B54" s="3" t="s">
        <v>23</v>
      </c>
      <c r="C54" s="6">
        <v>63</v>
      </c>
      <c r="D54" s="10"/>
      <c r="E54" s="10">
        <f t="shared" si="1"/>
        <v>63</v>
      </c>
      <c r="F54" s="6">
        <v>26</v>
      </c>
      <c r="G54" s="5">
        <v>40.5</v>
      </c>
      <c r="H54" s="10"/>
      <c r="I54" s="11">
        <f t="shared" si="2"/>
        <v>66.5</v>
      </c>
      <c r="J54" s="10">
        <v>80</v>
      </c>
      <c r="K54" s="18">
        <f t="shared" si="3"/>
        <v>40</v>
      </c>
      <c r="L54" s="10">
        <v>28</v>
      </c>
      <c r="M54" s="10"/>
      <c r="N54" s="18">
        <f t="shared" si="4"/>
        <v>68</v>
      </c>
      <c r="O54" s="15">
        <v>52</v>
      </c>
      <c r="P54" s="18">
        <f t="shared" si="5"/>
        <v>43.333333333333336</v>
      </c>
      <c r="Q54" s="14">
        <v>28</v>
      </c>
      <c r="R54" s="10"/>
      <c r="S54" s="24">
        <f t="shared" si="0"/>
        <v>71.33333333333334</v>
      </c>
      <c r="T54" s="7">
        <v>60</v>
      </c>
      <c r="U54" s="10"/>
      <c r="V54" s="10">
        <f t="shared" si="6"/>
        <v>60</v>
      </c>
    </row>
    <row r="55" spans="1:22" ht="14.25">
      <c r="A55" s="2" t="s">
        <v>30</v>
      </c>
      <c r="B55" s="3" t="s">
        <v>31</v>
      </c>
      <c r="C55" s="5">
        <v>74</v>
      </c>
      <c r="D55" s="10"/>
      <c r="E55" s="10">
        <f t="shared" si="1"/>
        <v>74</v>
      </c>
      <c r="F55" s="6">
        <v>24</v>
      </c>
      <c r="G55" s="5">
        <v>42</v>
      </c>
      <c r="H55" s="10"/>
      <c r="I55" s="11">
        <f t="shared" si="2"/>
        <v>66</v>
      </c>
      <c r="J55" s="10">
        <v>89</v>
      </c>
      <c r="K55" s="18">
        <f t="shared" si="3"/>
        <v>44.5</v>
      </c>
      <c r="L55" s="10">
        <v>28</v>
      </c>
      <c r="M55" s="10"/>
      <c r="N55" s="18">
        <f t="shared" si="4"/>
        <v>72.5</v>
      </c>
      <c r="O55" s="15">
        <v>54</v>
      </c>
      <c r="P55" s="18">
        <f t="shared" si="5"/>
        <v>45</v>
      </c>
      <c r="Q55" s="14">
        <v>26</v>
      </c>
      <c r="R55" s="10"/>
      <c r="S55" s="24">
        <f t="shared" si="0"/>
        <v>71</v>
      </c>
      <c r="T55" s="5">
        <v>60</v>
      </c>
      <c r="U55" s="10"/>
      <c r="V55" s="10">
        <f t="shared" si="6"/>
        <v>60</v>
      </c>
    </row>
    <row r="56" spans="1:22" ht="14.25">
      <c r="A56" s="3" t="s">
        <v>38</v>
      </c>
      <c r="B56" s="3" t="s">
        <v>39</v>
      </c>
      <c r="C56" s="5">
        <v>67</v>
      </c>
      <c r="D56" s="10"/>
      <c r="E56" s="10">
        <f t="shared" si="1"/>
        <v>67</v>
      </c>
      <c r="F56" s="6">
        <v>25</v>
      </c>
      <c r="G56" s="5">
        <v>42.5</v>
      </c>
      <c r="H56" s="10"/>
      <c r="I56" s="11">
        <f t="shared" si="2"/>
        <v>67.5</v>
      </c>
      <c r="J56" s="10">
        <v>83.5</v>
      </c>
      <c r="K56" s="18">
        <f t="shared" si="3"/>
        <v>41.75</v>
      </c>
      <c r="L56" s="10">
        <v>28</v>
      </c>
      <c r="M56" s="10"/>
      <c r="N56" s="18">
        <f t="shared" si="4"/>
        <v>69.75</v>
      </c>
      <c r="O56" s="15">
        <v>58</v>
      </c>
      <c r="P56" s="18">
        <f t="shared" si="5"/>
        <v>48.333333333333336</v>
      </c>
      <c r="Q56" s="14">
        <v>25</v>
      </c>
      <c r="R56" s="10"/>
      <c r="S56" s="24">
        <f t="shared" si="0"/>
        <v>73.33333333333334</v>
      </c>
      <c r="T56" s="5">
        <v>57</v>
      </c>
      <c r="U56" s="10">
        <v>3</v>
      </c>
      <c r="V56" s="10">
        <f t="shared" si="6"/>
        <v>60</v>
      </c>
    </row>
    <row r="57" spans="1:22" ht="14.25">
      <c r="A57" s="2" t="s">
        <v>46</v>
      </c>
      <c r="B57" s="3" t="s">
        <v>47</v>
      </c>
      <c r="C57" s="5">
        <v>72</v>
      </c>
      <c r="D57" s="10"/>
      <c r="E57" s="10">
        <f t="shared" si="1"/>
        <v>72</v>
      </c>
      <c r="F57" s="6">
        <v>23</v>
      </c>
      <c r="G57" s="5">
        <v>49</v>
      </c>
      <c r="H57" s="10"/>
      <c r="I57" s="11">
        <f t="shared" si="2"/>
        <v>72</v>
      </c>
      <c r="J57" s="10">
        <v>90.5</v>
      </c>
      <c r="K57" s="18">
        <f t="shared" si="3"/>
        <v>45.25</v>
      </c>
      <c r="L57" s="10">
        <v>28</v>
      </c>
      <c r="M57" s="10"/>
      <c r="N57" s="18">
        <f t="shared" si="4"/>
        <v>73.25</v>
      </c>
      <c r="O57" s="15">
        <v>50</v>
      </c>
      <c r="P57" s="18">
        <f t="shared" si="5"/>
        <v>41.666666666666664</v>
      </c>
      <c r="Q57" s="14">
        <v>28</v>
      </c>
      <c r="R57" s="10"/>
      <c r="S57" s="24">
        <f t="shared" si="0"/>
        <v>69.66666666666666</v>
      </c>
      <c r="T57" s="5">
        <v>57</v>
      </c>
      <c r="U57" s="10">
        <v>3</v>
      </c>
      <c r="V57" s="10">
        <f t="shared" si="6"/>
        <v>60</v>
      </c>
    </row>
    <row r="58" spans="1:22" ht="14.25">
      <c r="A58" s="3" t="s">
        <v>54</v>
      </c>
      <c r="B58" s="3" t="s">
        <v>55</v>
      </c>
      <c r="C58" s="5">
        <v>73</v>
      </c>
      <c r="D58" s="10"/>
      <c r="E58" s="10">
        <f t="shared" si="1"/>
        <v>73</v>
      </c>
      <c r="F58" s="6">
        <v>25</v>
      </c>
      <c r="G58" s="5">
        <v>49</v>
      </c>
      <c r="H58" s="10"/>
      <c r="I58" s="11">
        <f t="shared" si="2"/>
        <v>74</v>
      </c>
      <c r="J58" s="10">
        <v>93.5</v>
      </c>
      <c r="K58" s="18">
        <f t="shared" si="3"/>
        <v>46.75</v>
      </c>
      <c r="L58" s="10">
        <v>28</v>
      </c>
      <c r="M58" s="10"/>
      <c r="N58" s="18">
        <f t="shared" si="4"/>
        <v>74.75</v>
      </c>
      <c r="O58" s="15">
        <v>52</v>
      </c>
      <c r="P58" s="18">
        <f t="shared" si="5"/>
        <v>43.333333333333336</v>
      </c>
      <c r="Q58" s="14">
        <v>27</v>
      </c>
      <c r="R58" s="10">
        <v>10</v>
      </c>
      <c r="S58" s="24">
        <f t="shared" si="0"/>
        <v>80.33333333333334</v>
      </c>
      <c r="T58" s="5">
        <v>63</v>
      </c>
      <c r="U58" s="10"/>
      <c r="V58" s="10">
        <f t="shared" si="6"/>
        <v>63</v>
      </c>
    </row>
    <row r="59" spans="1:22" ht="14.25">
      <c r="A59" s="2" t="s">
        <v>62</v>
      </c>
      <c r="B59" s="3" t="s">
        <v>63</v>
      </c>
      <c r="C59" s="5">
        <v>65</v>
      </c>
      <c r="D59" s="10"/>
      <c r="E59" s="10">
        <f t="shared" si="1"/>
        <v>65</v>
      </c>
      <c r="F59" s="6">
        <v>26</v>
      </c>
      <c r="G59" s="5">
        <v>31.5</v>
      </c>
      <c r="H59" s="10">
        <v>3</v>
      </c>
      <c r="I59" s="11">
        <f t="shared" si="2"/>
        <v>60.5</v>
      </c>
      <c r="J59" s="10">
        <v>71.5</v>
      </c>
      <c r="K59" s="18">
        <f t="shared" si="3"/>
        <v>35.75</v>
      </c>
      <c r="L59" s="10">
        <v>28</v>
      </c>
      <c r="M59" s="10"/>
      <c r="N59" s="18">
        <f t="shared" si="4"/>
        <v>63.75</v>
      </c>
      <c r="O59" s="15">
        <v>40</v>
      </c>
      <c r="P59" s="18">
        <f t="shared" si="5"/>
        <v>33.333333333333336</v>
      </c>
      <c r="Q59" s="14">
        <v>20</v>
      </c>
      <c r="R59" s="10">
        <v>7</v>
      </c>
      <c r="S59" s="24">
        <f t="shared" si="0"/>
        <v>60.333333333333336</v>
      </c>
      <c r="T59" s="5">
        <v>59</v>
      </c>
      <c r="U59" s="10">
        <v>1</v>
      </c>
      <c r="V59" s="10">
        <f t="shared" si="6"/>
        <v>60</v>
      </c>
    </row>
    <row r="60" spans="1:22" ht="14.25">
      <c r="A60" s="3" t="s">
        <v>70</v>
      </c>
      <c r="B60" s="3" t="s">
        <v>71</v>
      </c>
      <c r="C60" s="5">
        <v>65</v>
      </c>
      <c r="D60" s="10"/>
      <c r="E60" s="10">
        <f t="shared" si="1"/>
        <v>65</v>
      </c>
      <c r="F60" s="6">
        <v>25</v>
      </c>
      <c r="G60" s="5">
        <v>42</v>
      </c>
      <c r="H60" s="10"/>
      <c r="I60" s="11">
        <f t="shared" si="2"/>
        <v>67</v>
      </c>
      <c r="J60" s="10">
        <v>91.5</v>
      </c>
      <c r="K60" s="18">
        <f t="shared" si="3"/>
        <v>45.75</v>
      </c>
      <c r="L60" s="10">
        <v>28</v>
      </c>
      <c r="M60" s="10"/>
      <c r="N60" s="18">
        <f t="shared" si="4"/>
        <v>73.75</v>
      </c>
      <c r="O60" s="15">
        <v>48</v>
      </c>
      <c r="P60" s="18">
        <f t="shared" si="5"/>
        <v>40</v>
      </c>
      <c r="Q60" s="14">
        <v>26</v>
      </c>
      <c r="R60" s="10"/>
      <c r="S60" s="24">
        <f t="shared" si="0"/>
        <v>66</v>
      </c>
      <c r="T60" s="5">
        <v>54</v>
      </c>
      <c r="U60" s="10">
        <v>6</v>
      </c>
      <c r="V60" s="10">
        <f t="shared" si="6"/>
        <v>60</v>
      </c>
    </row>
    <row r="61" spans="1:22" ht="14.25">
      <c r="A61" s="2" t="s">
        <v>78</v>
      </c>
      <c r="B61" s="3" t="s">
        <v>79</v>
      </c>
      <c r="C61" s="5">
        <v>70</v>
      </c>
      <c r="D61" s="10"/>
      <c r="E61" s="10">
        <f t="shared" si="1"/>
        <v>70</v>
      </c>
      <c r="F61" s="6">
        <v>28</v>
      </c>
      <c r="G61" s="5">
        <v>44.5</v>
      </c>
      <c r="H61" s="10"/>
      <c r="I61" s="11">
        <f t="shared" si="2"/>
        <v>72.5</v>
      </c>
      <c r="J61" s="10">
        <v>87.5</v>
      </c>
      <c r="K61" s="18">
        <f t="shared" si="3"/>
        <v>43.75</v>
      </c>
      <c r="L61" s="10">
        <v>28</v>
      </c>
      <c r="M61" s="10"/>
      <c r="N61" s="18">
        <f t="shared" si="4"/>
        <v>71.75</v>
      </c>
      <c r="O61" s="15">
        <v>54</v>
      </c>
      <c r="P61" s="18">
        <f t="shared" si="5"/>
        <v>45</v>
      </c>
      <c r="Q61" s="14">
        <v>27</v>
      </c>
      <c r="R61" s="10">
        <v>10</v>
      </c>
      <c r="S61" s="24">
        <f t="shared" si="0"/>
        <v>82</v>
      </c>
      <c r="T61" s="5">
        <v>56</v>
      </c>
      <c r="U61" s="10">
        <v>4</v>
      </c>
      <c r="V61" s="10">
        <f t="shared" si="6"/>
        <v>60</v>
      </c>
    </row>
    <row r="62" spans="1:22" ht="14.25">
      <c r="A62" s="3" t="s">
        <v>86</v>
      </c>
      <c r="B62" s="3" t="s">
        <v>87</v>
      </c>
      <c r="C62" s="5">
        <v>71</v>
      </c>
      <c r="D62" s="10"/>
      <c r="E62" s="10">
        <f t="shared" si="1"/>
        <v>71</v>
      </c>
      <c r="F62" s="6">
        <v>24</v>
      </c>
      <c r="G62" s="5">
        <v>42</v>
      </c>
      <c r="H62" s="10"/>
      <c r="I62" s="11">
        <f t="shared" si="2"/>
        <v>66</v>
      </c>
      <c r="J62" s="10">
        <v>75</v>
      </c>
      <c r="K62" s="18">
        <f t="shared" si="3"/>
        <v>37.5</v>
      </c>
      <c r="L62" s="10">
        <v>28</v>
      </c>
      <c r="M62" s="10"/>
      <c r="N62" s="18">
        <f t="shared" si="4"/>
        <v>65.5</v>
      </c>
      <c r="O62" s="15">
        <v>40</v>
      </c>
      <c r="P62" s="18">
        <f t="shared" si="5"/>
        <v>33.333333333333336</v>
      </c>
      <c r="Q62" s="14">
        <v>27</v>
      </c>
      <c r="R62" s="10"/>
      <c r="S62" s="24">
        <f t="shared" si="0"/>
        <v>60.333333333333336</v>
      </c>
      <c r="T62" s="5">
        <v>52</v>
      </c>
      <c r="U62" s="10">
        <v>8</v>
      </c>
      <c r="V62" s="10">
        <f t="shared" si="6"/>
        <v>60</v>
      </c>
    </row>
    <row r="63" spans="1:22" ht="14.25">
      <c r="A63" s="2" t="s">
        <v>94</v>
      </c>
      <c r="B63" s="3" t="s">
        <v>95</v>
      </c>
      <c r="C63" s="5">
        <v>64</v>
      </c>
      <c r="D63" s="10"/>
      <c r="E63" s="10">
        <f t="shared" si="1"/>
        <v>64</v>
      </c>
      <c r="F63" s="6">
        <v>25</v>
      </c>
      <c r="G63" s="5">
        <v>31.5</v>
      </c>
      <c r="H63" s="10">
        <v>4</v>
      </c>
      <c r="I63" s="11">
        <f t="shared" si="2"/>
        <v>60.5</v>
      </c>
      <c r="J63" s="10">
        <v>83.5</v>
      </c>
      <c r="K63" s="18">
        <f t="shared" si="3"/>
        <v>41.75</v>
      </c>
      <c r="L63" s="10">
        <v>28</v>
      </c>
      <c r="M63" s="10"/>
      <c r="N63" s="18">
        <f t="shared" si="4"/>
        <v>69.75</v>
      </c>
      <c r="O63" s="15">
        <v>42</v>
      </c>
      <c r="P63" s="18">
        <f t="shared" si="5"/>
        <v>35</v>
      </c>
      <c r="Q63" s="14">
        <v>14</v>
      </c>
      <c r="R63" s="10">
        <v>11</v>
      </c>
      <c r="S63" s="24">
        <f t="shared" si="0"/>
        <v>60</v>
      </c>
      <c r="T63" s="5">
        <v>55</v>
      </c>
      <c r="U63" s="10">
        <v>5</v>
      </c>
      <c r="V63" s="10">
        <f t="shared" si="6"/>
        <v>60</v>
      </c>
    </row>
    <row r="64" spans="1:22" ht="14.25">
      <c r="A64" s="3" t="s">
        <v>102</v>
      </c>
      <c r="B64" s="3" t="s">
        <v>103</v>
      </c>
      <c r="C64" s="5">
        <v>66</v>
      </c>
      <c r="D64" s="10"/>
      <c r="E64" s="10">
        <f t="shared" si="1"/>
        <v>66</v>
      </c>
      <c r="F64" s="6">
        <v>25</v>
      </c>
      <c r="G64" s="5">
        <v>46</v>
      </c>
      <c r="H64" s="10"/>
      <c r="I64" s="11">
        <f t="shared" si="2"/>
        <v>71</v>
      </c>
      <c r="J64" s="10">
        <v>77.5</v>
      </c>
      <c r="K64" s="18">
        <f t="shared" si="3"/>
        <v>38.75</v>
      </c>
      <c r="L64" s="10">
        <v>0</v>
      </c>
      <c r="M64" s="10"/>
      <c r="N64" s="18">
        <f t="shared" si="4"/>
        <v>38.75</v>
      </c>
      <c r="O64" s="15">
        <v>46</v>
      </c>
      <c r="P64" s="18">
        <f t="shared" si="5"/>
        <v>38.333333333333336</v>
      </c>
      <c r="Q64" s="14"/>
      <c r="R64" s="10"/>
      <c r="S64" s="24">
        <f t="shared" si="0"/>
        <v>38.333333333333336</v>
      </c>
      <c r="T64" s="5">
        <v>29</v>
      </c>
      <c r="U64" s="10"/>
      <c r="V64" s="10">
        <f t="shared" si="6"/>
        <v>29</v>
      </c>
    </row>
    <row r="65" spans="1:22" ht="14.25">
      <c r="A65" s="2" t="s">
        <v>110</v>
      </c>
      <c r="B65" s="3" t="s">
        <v>111</v>
      </c>
      <c r="C65" s="5">
        <v>69</v>
      </c>
      <c r="D65" s="10"/>
      <c r="E65" s="10">
        <f t="shared" si="1"/>
        <v>69</v>
      </c>
      <c r="F65" s="6">
        <v>26</v>
      </c>
      <c r="G65" s="5">
        <v>46.5</v>
      </c>
      <c r="H65" s="10"/>
      <c r="I65" s="11">
        <f t="shared" si="2"/>
        <v>72.5</v>
      </c>
      <c r="J65" s="10">
        <v>78.5</v>
      </c>
      <c r="K65" s="18">
        <f t="shared" si="3"/>
        <v>39.25</v>
      </c>
      <c r="L65" s="10">
        <v>28</v>
      </c>
      <c r="M65" s="10"/>
      <c r="N65" s="18">
        <f t="shared" si="4"/>
        <v>67.25</v>
      </c>
      <c r="O65" s="15">
        <v>46.5</v>
      </c>
      <c r="P65" s="18">
        <f t="shared" si="5"/>
        <v>38.75</v>
      </c>
      <c r="Q65" s="14">
        <v>28</v>
      </c>
      <c r="R65" s="10"/>
      <c r="S65" s="24">
        <f t="shared" si="0"/>
        <v>66.75</v>
      </c>
      <c r="T65" s="5">
        <v>53</v>
      </c>
      <c r="U65" s="10">
        <v>7</v>
      </c>
      <c r="V65" s="10">
        <f t="shared" si="6"/>
        <v>60</v>
      </c>
    </row>
    <row r="66" spans="1:22" ht="14.25">
      <c r="A66" s="3" t="s">
        <v>118</v>
      </c>
      <c r="B66" s="3" t="s">
        <v>119</v>
      </c>
      <c r="C66" s="5">
        <v>73</v>
      </c>
      <c r="D66" s="10"/>
      <c r="E66" s="10">
        <f t="shared" si="1"/>
        <v>73</v>
      </c>
      <c r="F66" s="6">
        <v>20</v>
      </c>
      <c r="G66" s="5">
        <v>44</v>
      </c>
      <c r="H66" s="10"/>
      <c r="I66" s="11">
        <f t="shared" si="2"/>
        <v>64</v>
      </c>
      <c r="J66" s="10">
        <v>86.5</v>
      </c>
      <c r="K66" s="18">
        <f t="shared" si="3"/>
        <v>43.25</v>
      </c>
      <c r="L66" s="10">
        <v>28</v>
      </c>
      <c r="M66" s="10"/>
      <c r="N66" s="18">
        <f t="shared" si="4"/>
        <v>71.25</v>
      </c>
      <c r="O66" s="15">
        <v>56</v>
      </c>
      <c r="P66" s="18">
        <f t="shared" si="5"/>
        <v>46.666666666666664</v>
      </c>
      <c r="Q66" s="14">
        <v>28</v>
      </c>
      <c r="R66" s="10"/>
      <c r="S66" s="24">
        <f aca="true" t="shared" si="7" ref="S66:S129">SUM(P66:R66)</f>
        <v>74.66666666666666</v>
      </c>
      <c r="T66" s="5">
        <v>57</v>
      </c>
      <c r="U66" s="10">
        <v>3</v>
      </c>
      <c r="V66" s="10">
        <f t="shared" si="6"/>
        <v>60</v>
      </c>
    </row>
    <row r="67" spans="1:22" ht="14.25">
      <c r="A67" s="2" t="s">
        <v>126</v>
      </c>
      <c r="B67" s="3" t="s">
        <v>127</v>
      </c>
      <c r="C67" s="5">
        <v>73</v>
      </c>
      <c r="D67" s="10"/>
      <c r="E67" s="10">
        <f aca="true" t="shared" si="8" ref="E67:E130">SUM(C67:D67)</f>
        <v>73</v>
      </c>
      <c r="F67" s="6">
        <v>21</v>
      </c>
      <c r="G67" s="5">
        <v>22.5</v>
      </c>
      <c r="H67" s="10"/>
      <c r="I67" s="11">
        <f aca="true" t="shared" si="9" ref="I67:I130">SUM(F67:H67)</f>
        <v>43.5</v>
      </c>
      <c r="J67" s="10">
        <v>88.5</v>
      </c>
      <c r="K67" s="18">
        <f aca="true" t="shared" si="10" ref="K67:K130">J67*0.5</f>
        <v>44.25</v>
      </c>
      <c r="L67" s="10">
        <v>28</v>
      </c>
      <c r="M67" s="10"/>
      <c r="N67" s="18">
        <f aca="true" t="shared" si="11" ref="N67:N130">SUM(K67:M67)</f>
        <v>72.25</v>
      </c>
      <c r="O67" s="15">
        <v>47</v>
      </c>
      <c r="P67" s="18">
        <f aca="true" t="shared" si="12" ref="P67:P130">O67*5/6</f>
        <v>39.166666666666664</v>
      </c>
      <c r="Q67" s="14">
        <v>10</v>
      </c>
      <c r="R67" s="10"/>
      <c r="S67" s="24">
        <f t="shared" si="7"/>
        <v>49.166666666666664</v>
      </c>
      <c r="T67" s="5">
        <v>49</v>
      </c>
      <c r="U67" s="10"/>
      <c r="V67" s="10">
        <f aca="true" t="shared" si="13" ref="V67:V130">SUM(T67:U67)</f>
        <v>49</v>
      </c>
    </row>
    <row r="68" spans="1:22" ht="14.25">
      <c r="A68" s="3" t="s">
        <v>134</v>
      </c>
      <c r="B68" s="3" t="s">
        <v>135</v>
      </c>
      <c r="C68" s="5">
        <v>71</v>
      </c>
      <c r="D68" s="10"/>
      <c r="E68" s="10">
        <f t="shared" si="8"/>
        <v>71</v>
      </c>
      <c r="F68" s="6">
        <v>25</v>
      </c>
      <c r="G68" s="5">
        <v>50</v>
      </c>
      <c r="H68" s="10"/>
      <c r="I68" s="11">
        <f t="shared" si="9"/>
        <v>75</v>
      </c>
      <c r="J68" s="10">
        <v>66.5</v>
      </c>
      <c r="K68" s="18">
        <f t="shared" si="10"/>
        <v>33.25</v>
      </c>
      <c r="L68" s="10">
        <v>28</v>
      </c>
      <c r="M68" s="10"/>
      <c r="N68" s="18">
        <f t="shared" si="11"/>
        <v>61.25</v>
      </c>
      <c r="O68" s="15">
        <v>60</v>
      </c>
      <c r="P68" s="18">
        <f t="shared" si="12"/>
        <v>50</v>
      </c>
      <c r="Q68" s="14">
        <v>16</v>
      </c>
      <c r="R68" s="10"/>
      <c r="S68" s="24">
        <f t="shared" si="7"/>
        <v>66</v>
      </c>
      <c r="T68" s="5">
        <v>39</v>
      </c>
      <c r="U68" s="10"/>
      <c r="V68" s="10">
        <f t="shared" si="13"/>
        <v>39</v>
      </c>
    </row>
    <row r="69" spans="1:22" ht="14.25">
      <c r="A69" s="2" t="s">
        <v>142</v>
      </c>
      <c r="B69" s="3" t="s">
        <v>143</v>
      </c>
      <c r="C69" s="5">
        <v>65</v>
      </c>
      <c r="D69" s="10"/>
      <c r="E69" s="10">
        <f t="shared" si="8"/>
        <v>65</v>
      </c>
      <c r="F69" s="6">
        <v>25</v>
      </c>
      <c r="G69" s="5">
        <v>39.5</v>
      </c>
      <c r="H69" s="10"/>
      <c r="I69" s="11">
        <f t="shared" si="9"/>
        <v>64.5</v>
      </c>
      <c r="J69" s="10">
        <v>83.5</v>
      </c>
      <c r="K69" s="18">
        <f t="shared" si="10"/>
        <v>41.75</v>
      </c>
      <c r="L69" s="10">
        <v>28</v>
      </c>
      <c r="M69" s="10"/>
      <c r="N69" s="18">
        <f t="shared" si="11"/>
        <v>69.75</v>
      </c>
      <c r="O69" s="15">
        <v>49</v>
      </c>
      <c r="P69" s="18">
        <f t="shared" si="12"/>
        <v>40.833333333333336</v>
      </c>
      <c r="Q69" s="14">
        <v>28</v>
      </c>
      <c r="R69" s="10"/>
      <c r="S69" s="24">
        <f t="shared" si="7"/>
        <v>68.83333333333334</v>
      </c>
      <c r="T69" s="5">
        <v>56</v>
      </c>
      <c r="U69" s="10">
        <v>4</v>
      </c>
      <c r="V69" s="10">
        <f t="shared" si="13"/>
        <v>60</v>
      </c>
    </row>
    <row r="70" spans="1:22" ht="14.25">
      <c r="A70" s="3" t="s">
        <v>150</v>
      </c>
      <c r="B70" s="3" t="s">
        <v>151</v>
      </c>
      <c r="C70" s="5">
        <v>62</v>
      </c>
      <c r="D70" s="10"/>
      <c r="E70" s="10">
        <f t="shared" si="8"/>
        <v>62</v>
      </c>
      <c r="F70" s="6">
        <v>24</v>
      </c>
      <c r="G70" s="5">
        <v>30</v>
      </c>
      <c r="H70" s="10">
        <v>6</v>
      </c>
      <c r="I70" s="11">
        <f t="shared" si="9"/>
        <v>60</v>
      </c>
      <c r="J70" s="10">
        <v>80</v>
      </c>
      <c r="K70" s="18">
        <f t="shared" si="10"/>
        <v>40</v>
      </c>
      <c r="L70" s="10">
        <v>28</v>
      </c>
      <c r="M70" s="10"/>
      <c r="N70" s="18">
        <f t="shared" si="11"/>
        <v>68</v>
      </c>
      <c r="O70" s="15">
        <v>40</v>
      </c>
      <c r="P70" s="18">
        <f t="shared" si="12"/>
        <v>33.333333333333336</v>
      </c>
      <c r="Q70" s="14">
        <v>10</v>
      </c>
      <c r="R70" s="10"/>
      <c r="S70" s="24">
        <f t="shared" si="7"/>
        <v>43.333333333333336</v>
      </c>
      <c r="T70" s="5">
        <v>54</v>
      </c>
      <c r="U70" s="10">
        <v>6</v>
      </c>
      <c r="V70" s="10">
        <f t="shared" si="13"/>
        <v>60</v>
      </c>
    </row>
    <row r="71" spans="1:22" ht="14.25">
      <c r="A71" s="2" t="s">
        <v>158</v>
      </c>
      <c r="B71" s="3" t="s">
        <v>159</v>
      </c>
      <c r="C71" s="5">
        <v>73</v>
      </c>
      <c r="D71" s="10"/>
      <c r="E71" s="10">
        <f t="shared" si="8"/>
        <v>73</v>
      </c>
      <c r="F71" s="6">
        <v>23</v>
      </c>
      <c r="G71" s="5">
        <v>36</v>
      </c>
      <c r="H71" s="10">
        <v>2</v>
      </c>
      <c r="I71" s="11">
        <f t="shared" si="9"/>
        <v>61</v>
      </c>
      <c r="J71" s="10">
        <v>75.5</v>
      </c>
      <c r="K71" s="18">
        <f t="shared" si="10"/>
        <v>37.75</v>
      </c>
      <c r="L71" s="10">
        <v>28</v>
      </c>
      <c r="M71" s="10"/>
      <c r="N71" s="18">
        <f t="shared" si="11"/>
        <v>65.75</v>
      </c>
      <c r="O71" s="15">
        <v>43</v>
      </c>
      <c r="P71" s="18">
        <f t="shared" si="12"/>
        <v>35.833333333333336</v>
      </c>
      <c r="Q71" s="14">
        <v>27</v>
      </c>
      <c r="R71" s="10"/>
      <c r="S71" s="24">
        <f t="shared" si="7"/>
        <v>62.833333333333336</v>
      </c>
      <c r="T71" s="5">
        <v>69</v>
      </c>
      <c r="U71" s="10"/>
      <c r="V71" s="10">
        <f t="shared" si="13"/>
        <v>69</v>
      </c>
    </row>
    <row r="72" spans="1:22" ht="14.25">
      <c r="A72" s="3" t="s">
        <v>166</v>
      </c>
      <c r="B72" s="3" t="s">
        <v>167</v>
      </c>
      <c r="C72" s="5">
        <v>70</v>
      </c>
      <c r="D72" s="10"/>
      <c r="E72" s="10">
        <f t="shared" si="8"/>
        <v>70</v>
      </c>
      <c r="F72" s="6">
        <v>26</v>
      </c>
      <c r="G72" s="5">
        <v>50</v>
      </c>
      <c r="H72" s="10"/>
      <c r="I72" s="11">
        <f t="shared" si="9"/>
        <v>76</v>
      </c>
      <c r="J72" s="10">
        <v>87.5</v>
      </c>
      <c r="K72" s="18">
        <f t="shared" si="10"/>
        <v>43.75</v>
      </c>
      <c r="L72" s="10">
        <v>28</v>
      </c>
      <c r="M72" s="10"/>
      <c r="N72" s="18">
        <f t="shared" si="11"/>
        <v>71.75</v>
      </c>
      <c r="O72" s="15">
        <v>56</v>
      </c>
      <c r="P72" s="18">
        <f t="shared" si="12"/>
        <v>46.666666666666664</v>
      </c>
      <c r="Q72" s="14">
        <v>27</v>
      </c>
      <c r="R72" s="10"/>
      <c r="S72" s="24">
        <f t="shared" si="7"/>
        <v>73.66666666666666</v>
      </c>
      <c r="T72" s="5">
        <v>56</v>
      </c>
      <c r="U72" s="10">
        <v>4</v>
      </c>
      <c r="V72" s="10">
        <f t="shared" si="13"/>
        <v>60</v>
      </c>
    </row>
    <row r="73" spans="1:22" ht="14.25">
      <c r="A73" s="2" t="s">
        <v>174</v>
      </c>
      <c r="B73" s="3" t="s">
        <v>175</v>
      </c>
      <c r="C73" s="5">
        <v>64</v>
      </c>
      <c r="D73" s="10"/>
      <c r="E73" s="10">
        <f t="shared" si="8"/>
        <v>64</v>
      </c>
      <c r="F73" s="6">
        <v>27</v>
      </c>
      <c r="G73" s="5">
        <v>47.5</v>
      </c>
      <c r="H73" s="10"/>
      <c r="I73" s="11">
        <f t="shared" si="9"/>
        <v>74.5</v>
      </c>
      <c r="J73" s="10">
        <v>83</v>
      </c>
      <c r="K73" s="18">
        <f t="shared" si="10"/>
        <v>41.5</v>
      </c>
      <c r="L73" s="10">
        <v>28</v>
      </c>
      <c r="M73" s="10"/>
      <c r="N73" s="18">
        <f t="shared" si="11"/>
        <v>69.5</v>
      </c>
      <c r="O73" s="15">
        <v>52</v>
      </c>
      <c r="P73" s="18">
        <f t="shared" si="12"/>
        <v>43.333333333333336</v>
      </c>
      <c r="Q73" s="14">
        <v>27</v>
      </c>
      <c r="R73" s="10"/>
      <c r="S73" s="24">
        <f t="shared" si="7"/>
        <v>70.33333333333334</v>
      </c>
      <c r="T73" s="5">
        <v>53</v>
      </c>
      <c r="U73" s="10">
        <v>7</v>
      </c>
      <c r="V73" s="10">
        <f t="shared" si="13"/>
        <v>60</v>
      </c>
    </row>
    <row r="74" spans="1:22" ht="14.25">
      <c r="A74" s="3" t="s">
        <v>182</v>
      </c>
      <c r="B74" s="3" t="s">
        <v>183</v>
      </c>
      <c r="C74" s="5">
        <v>73</v>
      </c>
      <c r="D74" s="10"/>
      <c r="E74" s="10">
        <f t="shared" si="8"/>
        <v>73</v>
      </c>
      <c r="F74" s="6">
        <v>25</v>
      </c>
      <c r="G74" s="5">
        <v>42</v>
      </c>
      <c r="H74" s="10"/>
      <c r="I74" s="11">
        <f t="shared" si="9"/>
        <v>67</v>
      </c>
      <c r="J74" s="10">
        <v>88.5</v>
      </c>
      <c r="K74" s="18">
        <f t="shared" si="10"/>
        <v>44.25</v>
      </c>
      <c r="L74" s="10">
        <v>28</v>
      </c>
      <c r="M74" s="10"/>
      <c r="N74" s="18">
        <f t="shared" si="11"/>
        <v>72.25</v>
      </c>
      <c r="O74" s="15">
        <v>53</v>
      </c>
      <c r="P74" s="18">
        <f t="shared" si="12"/>
        <v>44.166666666666664</v>
      </c>
      <c r="Q74" s="14">
        <v>20</v>
      </c>
      <c r="R74" s="10"/>
      <c r="S74" s="24">
        <f t="shared" si="7"/>
        <v>64.16666666666666</v>
      </c>
      <c r="T74" s="5">
        <v>50</v>
      </c>
      <c r="U74" s="10"/>
      <c r="V74" s="10">
        <f t="shared" si="13"/>
        <v>50</v>
      </c>
    </row>
    <row r="75" spans="1:22" ht="14.25">
      <c r="A75" s="2" t="s">
        <v>190</v>
      </c>
      <c r="B75" s="3" t="s">
        <v>191</v>
      </c>
      <c r="C75" s="5">
        <v>67</v>
      </c>
      <c r="D75" s="10"/>
      <c r="E75" s="10">
        <f t="shared" si="8"/>
        <v>67</v>
      </c>
      <c r="F75" s="6">
        <v>23</v>
      </c>
      <c r="G75" s="5">
        <v>48.5</v>
      </c>
      <c r="H75" s="10"/>
      <c r="I75" s="11">
        <f t="shared" si="9"/>
        <v>71.5</v>
      </c>
      <c r="J75" s="10">
        <v>82.5</v>
      </c>
      <c r="K75" s="18">
        <f t="shared" si="10"/>
        <v>41.25</v>
      </c>
      <c r="L75" s="10">
        <v>28</v>
      </c>
      <c r="M75" s="10"/>
      <c r="N75" s="18">
        <f t="shared" si="11"/>
        <v>69.25</v>
      </c>
      <c r="O75" s="15">
        <v>52</v>
      </c>
      <c r="P75" s="18">
        <f t="shared" si="12"/>
        <v>43.333333333333336</v>
      </c>
      <c r="Q75" s="14">
        <v>28</v>
      </c>
      <c r="R75" s="10"/>
      <c r="S75" s="24">
        <f t="shared" si="7"/>
        <v>71.33333333333334</v>
      </c>
      <c r="T75" s="5">
        <v>50</v>
      </c>
      <c r="U75" s="10"/>
      <c r="V75" s="10">
        <f t="shared" si="13"/>
        <v>50</v>
      </c>
    </row>
    <row r="76" spans="1:22" ht="14.25">
      <c r="A76" s="3" t="s">
        <v>198</v>
      </c>
      <c r="B76" s="3" t="s">
        <v>199</v>
      </c>
      <c r="C76" s="5">
        <v>72</v>
      </c>
      <c r="D76" s="10"/>
      <c r="E76" s="10">
        <f t="shared" si="8"/>
        <v>72</v>
      </c>
      <c r="F76" s="6">
        <v>25</v>
      </c>
      <c r="G76" s="5">
        <v>36</v>
      </c>
      <c r="H76" s="10"/>
      <c r="I76" s="11">
        <f t="shared" si="9"/>
        <v>61</v>
      </c>
      <c r="J76" s="10">
        <v>89.5</v>
      </c>
      <c r="K76" s="18">
        <f t="shared" si="10"/>
        <v>44.75</v>
      </c>
      <c r="L76" s="10">
        <v>25</v>
      </c>
      <c r="M76" s="10"/>
      <c r="N76" s="18">
        <f t="shared" si="11"/>
        <v>69.75</v>
      </c>
      <c r="O76" s="15">
        <v>49</v>
      </c>
      <c r="P76" s="18">
        <f t="shared" si="12"/>
        <v>40.833333333333336</v>
      </c>
      <c r="Q76" s="14">
        <v>15</v>
      </c>
      <c r="R76" s="10">
        <v>5</v>
      </c>
      <c r="S76" s="24">
        <f t="shared" si="7"/>
        <v>60.833333333333336</v>
      </c>
      <c r="T76" s="5">
        <v>55</v>
      </c>
      <c r="U76" s="10">
        <v>5</v>
      </c>
      <c r="V76" s="10">
        <f t="shared" si="13"/>
        <v>60</v>
      </c>
    </row>
    <row r="77" spans="1:22" ht="14.25">
      <c r="A77" s="2" t="s">
        <v>8</v>
      </c>
      <c r="B77" s="3" t="s">
        <v>9</v>
      </c>
      <c r="C77" s="5">
        <v>69</v>
      </c>
      <c r="D77" s="10"/>
      <c r="E77" s="10">
        <f t="shared" si="8"/>
        <v>69</v>
      </c>
      <c r="F77" s="6">
        <v>23</v>
      </c>
      <c r="G77" s="5">
        <v>41</v>
      </c>
      <c r="H77" s="10"/>
      <c r="I77" s="11">
        <f t="shared" si="9"/>
        <v>64</v>
      </c>
      <c r="J77" s="10">
        <v>86</v>
      </c>
      <c r="K77" s="18">
        <f t="shared" si="10"/>
        <v>43</v>
      </c>
      <c r="L77" s="10">
        <v>28</v>
      </c>
      <c r="M77" s="10"/>
      <c r="N77" s="18">
        <f t="shared" si="11"/>
        <v>71</v>
      </c>
      <c r="O77" s="15">
        <v>50</v>
      </c>
      <c r="P77" s="18">
        <f t="shared" si="12"/>
        <v>41.666666666666664</v>
      </c>
      <c r="Q77" s="14">
        <v>27</v>
      </c>
      <c r="R77" s="10"/>
      <c r="S77" s="24">
        <f t="shared" si="7"/>
        <v>68.66666666666666</v>
      </c>
      <c r="T77" s="5">
        <v>54</v>
      </c>
      <c r="U77" s="10">
        <v>6</v>
      </c>
      <c r="V77" s="10">
        <f t="shared" si="13"/>
        <v>60</v>
      </c>
    </row>
    <row r="78" spans="1:22" ht="14.25">
      <c r="A78" s="3" t="s">
        <v>16</v>
      </c>
      <c r="B78" s="3" t="s">
        <v>17</v>
      </c>
      <c r="C78" s="5">
        <v>68</v>
      </c>
      <c r="D78" s="10"/>
      <c r="E78" s="10">
        <f t="shared" si="8"/>
        <v>68</v>
      </c>
      <c r="F78" s="6">
        <v>25</v>
      </c>
      <c r="G78" s="5">
        <v>49</v>
      </c>
      <c r="H78" s="10"/>
      <c r="I78" s="11">
        <f t="shared" si="9"/>
        <v>74</v>
      </c>
      <c r="J78" s="10">
        <v>87</v>
      </c>
      <c r="K78" s="18">
        <f t="shared" si="10"/>
        <v>43.5</v>
      </c>
      <c r="L78" s="10">
        <v>28</v>
      </c>
      <c r="M78" s="10"/>
      <c r="N78" s="18">
        <f t="shared" si="11"/>
        <v>71.5</v>
      </c>
      <c r="O78" s="15">
        <v>51</v>
      </c>
      <c r="P78" s="18">
        <f t="shared" si="12"/>
        <v>42.5</v>
      </c>
      <c r="Q78" s="14">
        <v>27</v>
      </c>
      <c r="R78" s="10">
        <v>10</v>
      </c>
      <c r="S78" s="24">
        <f t="shared" si="7"/>
        <v>79.5</v>
      </c>
      <c r="T78" s="5">
        <v>53</v>
      </c>
      <c r="U78" s="10">
        <v>7</v>
      </c>
      <c r="V78" s="10">
        <f t="shared" si="13"/>
        <v>60</v>
      </c>
    </row>
    <row r="79" spans="1:22" ht="14.25">
      <c r="A79" s="2" t="s">
        <v>24</v>
      </c>
      <c r="B79" s="3" t="s">
        <v>25</v>
      </c>
      <c r="C79" s="5">
        <v>73</v>
      </c>
      <c r="D79" s="10"/>
      <c r="E79" s="10">
        <f t="shared" si="8"/>
        <v>73</v>
      </c>
      <c r="F79" s="6">
        <v>21</v>
      </c>
      <c r="G79" s="5">
        <v>42</v>
      </c>
      <c r="H79" s="10"/>
      <c r="I79" s="11">
        <f t="shared" si="9"/>
        <v>63</v>
      </c>
      <c r="J79" s="10">
        <v>92</v>
      </c>
      <c r="K79" s="18">
        <f t="shared" si="10"/>
        <v>46</v>
      </c>
      <c r="L79" s="10">
        <v>28</v>
      </c>
      <c r="M79" s="10"/>
      <c r="N79" s="18">
        <f t="shared" si="11"/>
        <v>74</v>
      </c>
      <c r="O79" s="15"/>
      <c r="P79" s="18">
        <f t="shared" si="12"/>
        <v>0</v>
      </c>
      <c r="Q79" s="14">
        <v>28</v>
      </c>
      <c r="R79" s="10"/>
      <c r="S79" s="24">
        <f t="shared" si="7"/>
        <v>28</v>
      </c>
      <c r="T79" s="5">
        <v>52</v>
      </c>
      <c r="U79" s="10">
        <v>8</v>
      </c>
      <c r="V79" s="10">
        <f t="shared" si="13"/>
        <v>60</v>
      </c>
    </row>
    <row r="80" spans="1:22" ht="14.25">
      <c r="A80" s="2" t="s">
        <v>32</v>
      </c>
      <c r="B80" s="3" t="s">
        <v>33</v>
      </c>
      <c r="C80" s="5">
        <v>74</v>
      </c>
      <c r="D80" s="10"/>
      <c r="E80" s="10">
        <f t="shared" si="8"/>
        <v>74</v>
      </c>
      <c r="F80" s="6">
        <v>24</v>
      </c>
      <c r="G80" s="5">
        <v>49</v>
      </c>
      <c r="H80" s="10"/>
      <c r="I80" s="11">
        <f t="shared" si="9"/>
        <v>73</v>
      </c>
      <c r="J80" s="10">
        <v>88.5</v>
      </c>
      <c r="K80" s="18">
        <f t="shared" si="10"/>
        <v>44.25</v>
      </c>
      <c r="L80" s="10">
        <v>28</v>
      </c>
      <c r="M80" s="10"/>
      <c r="N80" s="18">
        <f t="shared" si="11"/>
        <v>72.25</v>
      </c>
      <c r="O80" s="15">
        <v>54</v>
      </c>
      <c r="P80" s="18">
        <f t="shared" si="12"/>
        <v>45</v>
      </c>
      <c r="Q80" s="14">
        <v>28</v>
      </c>
      <c r="R80" s="10"/>
      <c r="S80" s="24">
        <f t="shared" si="7"/>
        <v>73</v>
      </c>
      <c r="T80" s="5">
        <v>56</v>
      </c>
      <c r="U80" s="10">
        <v>4</v>
      </c>
      <c r="V80" s="10">
        <f t="shared" si="13"/>
        <v>60</v>
      </c>
    </row>
    <row r="81" spans="1:22" ht="14.25">
      <c r="A81" s="3" t="s">
        <v>40</v>
      </c>
      <c r="B81" s="3" t="s">
        <v>41</v>
      </c>
      <c r="C81" s="5">
        <v>67</v>
      </c>
      <c r="D81" s="10"/>
      <c r="E81" s="10">
        <f t="shared" si="8"/>
        <v>67</v>
      </c>
      <c r="F81" s="6">
        <v>28</v>
      </c>
      <c r="G81" s="5">
        <v>45.5</v>
      </c>
      <c r="H81" s="10"/>
      <c r="I81" s="11">
        <f t="shared" si="9"/>
        <v>73.5</v>
      </c>
      <c r="J81" s="10">
        <v>87</v>
      </c>
      <c r="K81" s="18">
        <f t="shared" si="10"/>
        <v>43.5</v>
      </c>
      <c r="L81" s="10">
        <v>28</v>
      </c>
      <c r="M81" s="10"/>
      <c r="N81" s="18">
        <f t="shared" si="11"/>
        <v>71.5</v>
      </c>
      <c r="O81" s="15">
        <v>52</v>
      </c>
      <c r="P81" s="18">
        <f t="shared" si="12"/>
        <v>43.333333333333336</v>
      </c>
      <c r="Q81" s="14">
        <v>25</v>
      </c>
      <c r="R81" s="10"/>
      <c r="S81" s="24">
        <f t="shared" si="7"/>
        <v>68.33333333333334</v>
      </c>
      <c r="T81" s="5">
        <v>54</v>
      </c>
      <c r="U81" s="10">
        <v>6</v>
      </c>
      <c r="V81" s="10">
        <f t="shared" si="13"/>
        <v>60</v>
      </c>
    </row>
    <row r="82" spans="1:22" ht="14.25">
      <c r="A82" s="2" t="s">
        <v>48</v>
      </c>
      <c r="B82" s="3" t="s">
        <v>49</v>
      </c>
      <c r="C82" s="5">
        <v>65</v>
      </c>
      <c r="D82" s="10"/>
      <c r="E82" s="10">
        <f t="shared" si="8"/>
        <v>65</v>
      </c>
      <c r="F82" s="6">
        <v>27</v>
      </c>
      <c r="G82" s="5">
        <v>44.5</v>
      </c>
      <c r="H82" s="10"/>
      <c r="I82" s="11">
        <f t="shared" si="9"/>
        <v>71.5</v>
      </c>
      <c r="J82" s="10">
        <v>86</v>
      </c>
      <c r="K82" s="18">
        <f t="shared" si="10"/>
        <v>43</v>
      </c>
      <c r="L82" s="10">
        <v>28</v>
      </c>
      <c r="M82" s="10"/>
      <c r="N82" s="18">
        <f t="shared" si="11"/>
        <v>71</v>
      </c>
      <c r="O82" s="15">
        <v>57</v>
      </c>
      <c r="P82" s="18">
        <f t="shared" si="12"/>
        <v>47.5</v>
      </c>
      <c r="Q82" s="14">
        <v>28</v>
      </c>
      <c r="R82" s="10"/>
      <c r="S82" s="24">
        <f t="shared" si="7"/>
        <v>75.5</v>
      </c>
      <c r="T82" s="5">
        <v>53</v>
      </c>
      <c r="U82" s="10">
        <v>7</v>
      </c>
      <c r="V82" s="10">
        <f t="shared" si="13"/>
        <v>60</v>
      </c>
    </row>
    <row r="83" spans="1:22" ht="14.25">
      <c r="A83" s="3" t="s">
        <v>56</v>
      </c>
      <c r="B83" s="3" t="s">
        <v>57</v>
      </c>
      <c r="C83" s="5">
        <v>71</v>
      </c>
      <c r="D83" s="10"/>
      <c r="E83" s="10">
        <f t="shared" si="8"/>
        <v>71</v>
      </c>
      <c r="F83" s="6">
        <v>26</v>
      </c>
      <c r="G83" s="5">
        <v>40</v>
      </c>
      <c r="H83" s="10"/>
      <c r="I83" s="11">
        <f t="shared" si="9"/>
        <v>66</v>
      </c>
      <c r="J83" s="10">
        <v>89.5</v>
      </c>
      <c r="K83" s="18">
        <f t="shared" si="10"/>
        <v>44.75</v>
      </c>
      <c r="L83" s="10">
        <v>28</v>
      </c>
      <c r="M83" s="10"/>
      <c r="N83" s="18">
        <f t="shared" si="11"/>
        <v>72.75</v>
      </c>
      <c r="O83" s="15">
        <v>53</v>
      </c>
      <c r="P83" s="18">
        <f t="shared" si="12"/>
        <v>44.166666666666664</v>
      </c>
      <c r="Q83" s="14">
        <v>28</v>
      </c>
      <c r="R83" s="10"/>
      <c r="S83" s="24">
        <f t="shared" si="7"/>
        <v>72.16666666666666</v>
      </c>
      <c r="T83" s="5">
        <v>51</v>
      </c>
      <c r="U83" s="10">
        <v>9</v>
      </c>
      <c r="V83" s="10">
        <f t="shared" si="13"/>
        <v>60</v>
      </c>
    </row>
    <row r="84" spans="1:22" ht="14.25">
      <c r="A84" s="2" t="s">
        <v>64</v>
      </c>
      <c r="B84" s="3" t="s">
        <v>65</v>
      </c>
      <c r="C84" s="5">
        <v>70</v>
      </c>
      <c r="D84" s="10"/>
      <c r="E84" s="10">
        <f t="shared" si="8"/>
        <v>70</v>
      </c>
      <c r="F84" s="6">
        <v>25</v>
      </c>
      <c r="G84" s="5">
        <v>43.5</v>
      </c>
      <c r="H84" s="10"/>
      <c r="I84" s="11">
        <f t="shared" si="9"/>
        <v>68.5</v>
      </c>
      <c r="J84" s="10">
        <v>88</v>
      </c>
      <c r="K84" s="18">
        <f t="shared" si="10"/>
        <v>44</v>
      </c>
      <c r="L84" s="10">
        <v>28</v>
      </c>
      <c r="M84" s="10"/>
      <c r="N84" s="18">
        <f t="shared" si="11"/>
        <v>72</v>
      </c>
      <c r="O84" s="15">
        <v>48</v>
      </c>
      <c r="P84" s="18">
        <f t="shared" si="12"/>
        <v>40</v>
      </c>
      <c r="Q84" s="14">
        <v>28</v>
      </c>
      <c r="R84" s="10">
        <v>10</v>
      </c>
      <c r="S84" s="24">
        <f t="shared" si="7"/>
        <v>78</v>
      </c>
      <c r="T84" s="5">
        <v>69</v>
      </c>
      <c r="U84" s="10"/>
      <c r="V84" s="10">
        <f t="shared" si="13"/>
        <v>69</v>
      </c>
    </row>
    <row r="85" spans="1:22" ht="14.25">
      <c r="A85" s="3" t="s">
        <v>72</v>
      </c>
      <c r="B85" s="3" t="s">
        <v>73</v>
      </c>
      <c r="C85" s="5">
        <v>67</v>
      </c>
      <c r="D85" s="10"/>
      <c r="E85" s="10">
        <f t="shared" si="8"/>
        <v>67</v>
      </c>
      <c r="F85" s="6">
        <v>24</v>
      </c>
      <c r="G85" s="5">
        <v>44</v>
      </c>
      <c r="H85" s="10"/>
      <c r="I85" s="11">
        <f t="shared" si="9"/>
        <v>68</v>
      </c>
      <c r="J85" s="10">
        <v>75</v>
      </c>
      <c r="K85" s="18">
        <f t="shared" si="10"/>
        <v>37.5</v>
      </c>
      <c r="L85" s="10">
        <v>0</v>
      </c>
      <c r="M85" s="10"/>
      <c r="N85" s="18">
        <f t="shared" si="11"/>
        <v>37.5</v>
      </c>
      <c r="O85" s="15">
        <v>43</v>
      </c>
      <c r="P85" s="18">
        <f t="shared" si="12"/>
        <v>35.833333333333336</v>
      </c>
      <c r="Q85" s="14"/>
      <c r="R85" s="10"/>
      <c r="S85" s="24">
        <f t="shared" si="7"/>
        <v>35.833333333333336</v>
      </c>
      <c r="T85" s="5">
        <v>28</v>
      </c>
      <c r="U85" s="10"/>
      <c r="V85" s="10">
        <f t="shared" si="13"/>
        <v>28</v>
      </c>
    </row>
    <row r="86" spans="1:22" ht="14.25">
      <c r="A86" s="2" t="s">
        <v>80</v>
      </c>
      <c r="B86" s="3" t="s">
        <v>81</v>
      </c>
      <c r="C86" s="5">
        <v>68</v>
      </c>
      <c r="D86" s="10"/>
      <c r="E86" s="10">
        <f t="shared" si="8"/>
        <v>68</v>
      </c>
      <c r="F86" s="6">
        <v>23</v>
      </c>
      <c r="G86" s="5">
        <v>43</v>
      </c>
      <c r="H86" s="10"/>
      <c r="I86" s="11">
        <f t="shared" si="9"/>
        <v>66</v>
      </c>
      <c r="J86" s="10">
        <v>86.5</v>
      </c>
      <c r="K86" s="18">
        <f t="shared" si="10"/>
        <v>43.25</v>
      </c>
      <c r="L86" s="10">
        <v>28</v>
      </c>
      <c r="M86" s="10"/>
      <c r="N86" s="18">
        <f t="shared" si="11"/>
        <v>71.25</v>
      </c>
      <c r="O86" s="15">
        <v>48</v>
      </c>
      <c r="P86" s="18">
        <f t="shared" si="12"/>
        <v>40</v>
      </c>
      <c r="Q86" s="14">
        <v>14</v>
      </c>
      <c r="R86" s="10">
        <v>6</v>
      </c>
      <c r="S86" s="24">
        <f t="shared" si="7"/>
        <v>60</v>
      </c>
      <c r="T86" s="5">
        <v>58</v>
      </c>
      <c r="U86" s="10">
        <v>2</v>
      </c>
      <c r="V86" s="10">
        <f t="shared" si="13"/>
        <v>60</v>
      </c>
    </row>
    <row r="87" spans="1:22" ht="14.25">
      <c r="A87" s="3" t="s">
        <v>88</v>
      </c>
      <c r="B87" s="3" t="s">
        <v>89</v>
      </c>
      <c r="C87" s="5">
        <v>66</v>
      </c>
      <c r="D87" s="10"/>
      <c r="E87" s="10">
        <f t="shared" si="8"/>
        <v>66</v>
      </c>
      <c r="F87" s="6">
        <v>22</v>
      </c>
      <c r="G87" s="5">
        <v>44.5</v>
      </c>
      <c r="H87" s="10"/>
      <c r="I87" s="11">
        <f t="shared" si="9"/>
        <v>66.5</v>
      </c>
      <c r="J87" s="10">
        <v>86.5</v>
      </c>
      <c r="K87" s="18">
        <f t="shared" si="10"/>
        <v>43.25</v>
      </c>
      <c r="L87" s="10">
        <v>28</v>
      </c>
      <c r="M87" s="10"/>
      <c r="N87" s="18">
        <f t="shared" si="11"/>
        <v>71.25</v>
      </c>
      <c r="O87" s="15">
        <v>52</v>
      </c>
      <c r="P87" s="18">
        <f t="shared" si="12"/>
        <v>43.333333333333336</v>
      </c>
      <c r="Q87" s="14">
        <v>26</v>
      </c>
      <c r="R87" s="10"/>
      <c r="S87" s="24">
        <f t="shared" si="7"/>
        <v>69.33333333333334</v>
      </c>
      <c r="T87" s="5">
        <v>54</v>
      </c>
      <c r="U87" s="10">
        <v>6</v>
      </c>
      <c r="V87" s="10">
        <f t="shared" si="13"/>
        <v>60</v>
      </c>
    </row>
    <row r="88" spans="1:22" ht="14.25">
      <c r="A88" s="2" t="s">
        <v>96</v>
      </c>
      <c r="B88" s="3" t="s">
        <v>97</v>
      </c>
      <c r="C88" s="5">
        <v>73</v>
      </c>
      <c r="D88" s="10"/>
      <c r="E88" s="10">
        <f t="shared" si="8"/>
        <v>73</v>
      </c>
      <c r="F88" s="6">
        <v>28</v>
      </c>
      <c r="G88" s="5">
        <v>46.5</v>
      </c>
      <c r="H88" s="10"/>
      <c r="I88" s="11">
        <f t="shared" si="9"/>
        <v>74.5</v>
      </c>
      <c r="J88" s="10">
        <v>94</v>
      </c>
      <c r="K88" s="18">
        <f t="shared" si="10"/>
        <v>47</v>
      </c>
      <c r="L88" s="10">
        <v>28</v>
      </c>
      <c r="M88" s="10"/>
      <c r="N88" s="18">
        <f t="shared" si="11"/>
        <v>75</v>
      </c>
      <c r="O88" s="15">
        <v>44</v>
      </c>
      <c r="P88" s="18">
        <f t="shared" si="12"/>
        <v>36.666666666666664</v>
      </c>
      <c r="Q88" s="14">
        <v>27</v>
      </c>
      <c r="R88" s="10"/>
      <c r="S88" s="24">
        <f t="shared" si="7"/>
        <v>63.666666666666664</v>
      </c>
      <c r="T88" s="5">
        <v>54</v>
      </c>
      <c r="U88" s="10">
        <v>8</v>
      </c>
      <c r="V88" s="10">
        <f t="shared" si="13"/>
        <v>62</v>
      </c>
    </row>
    <row r="89" spans="1:22" ht="14.25">
      <c r="A89" s="3" t="s">
        <v>104</v>
      </c>
      <c r="B89" s="3" t="s">
        <v>105</v>
      </c>
      <c r="C89" s="5">
        <v>67</v>
      </c>
      <c r="D89" s="10"/>
      <c r="E89" s="10">
        <f t="shared" si="8"/>
        <v>67</v>
      </c>
      <c r="F89" s="6">
        <v>25</v>
      </c>
      <c r="G89" s="5">
        <v>48.5</v>
      </c>
      <c r="H89" s="10"/>
      <c r="I89" s="11">
        <f t="shared" si="9"/>
        <v>73.5</v>
      </c>
      <c r="J89" s="10">
        <v>86.5</v>
      </c>
      <c r="K89" s="18">
        <f t="shared" si="10"/>
        <v>43.25</v>
      </c>
      <c r="L89" s="10">
        <v>28</v>
      </c>
      <c r="M89" s="10"/>
      <c r="N89" s="18">
        <f t="shared" si="11"/>
        <v>71.25</v>
      </c>
      <c r="O89" s="15">
        <v>58</v>
      </c>
      <c r="P89" s="18">
        <f t="shared" si="12"/>
        <v>48.333333333333336</v>
      </c>
      <c r="Q89" s="14">
        <v>25</v>
      </c>
      <c r="R89" s="10"/>
      <c r="S89" s="24">
        <f t="shared" si="7"/>
        <v>73.33333333333334</v>
      </c>
      <c r="T89" s="5">
        <v>72</v>
      </c>
      <c r="U89" s="10"/>
      <c r="V89" s="10">
        <f t="shared" si="13"/>
        <v>72</v>
      </c>
    </row>
    <row r="90" spans="1:22" ht="14.25">
      <c r="A90" s="2" t="s">
        <v>112</v>
      </c>
      <c r="B90" s="3" t="s">
        <v>113</v>
      </c>
      <c r="C90" s="5">
        <v>70</v>
      </c>
      <c r="D90" s="10"/>
      <c r="E90" s="10">
        <f t="shared" si="8"/>
        <v>70</v>
      </c>
      <c r="F90" s="6">
        <v>23</v>
      </c>
      <c r="G90" s="5">
        <v>46.5</v>
      </c>
      <c r="H90" s="10"/>
      <c r="I90" s="11">
        <f t="shared" si="9"/>
        <v>69.5</v>
      </c>
      <c r="J90" s="10">
        <v>87.5</v>
      </c>
      <c r="K90" s="18">
        <f t="shared" si="10"/>
        <v>43.75</v>
      </c>
      <c r="L90" s="10">
        <v>28</v>
      </c>
      <c r="M90" s="10"/>
      <c r="N90" s="18">
        <f t="shared" si="11"/>
        <v>71.75</v>
      </c>
      <c r="O90" s="15">
        <v>51</v>
      </c>
      <c r="P90" s="18">
        <f t="shared" si="12"/>
        <v>42.5</v>
      </c>
      <c r="Q90" s="14">
        <v>26</v>
      </c>
      <c r="R90" s="10"/>
      <c r="S90" s="24">
        <f t="shared" si="7"/>
        <v>68.5</v>
      </c>
      <c r="T90" s="5">
        <v>60</v>
      </c>
      <c r="U90" s="10"/>
      <c r="V90" s="10">
        <f t="shared" si="13"/>
        <v>60</v>
      </c>
    </row>
    <row r="91" spans="1:22" ht="14.25">
      <c r="A91" s="3" t="s">
        <v>120</v>
      </c>
      <c r="B91" s="3" t="s">
        <v>121</v>
      </c>
      <c r="C91" s="5">
        <v>73</v>
      </c>
      <c r="D91" s="10"/>
      <c r="E91" s="10">
        <f t="shared" si="8"/>
        <v>73</v>
      </c>
      <c r="F91" s="6">
        <v>21</v>
      </c>
      <c r="G91" s="5">
        <v>47</v>
      </c>
      <c r="H91" s="10"/>
      <c r="I91" s="11">
        <f t="shared" si="9"/>
        <v>68</v>
      </c>
      <c r="J91" s="10">
        <v>86.5</v>
      </c>
      <c r="K91" s="18">
        <f t="shared" si="10"/>
        <v>43.25</v>
      </c>
      <c r="L91" s="10">
        <v>28</v>
      </c>
      <c r="M91" s="10"/>
      <c r="N91" s="18">
        <f t="shared" si="11"/>
        <v>71.25</v>
      </c>
      <c r="O91" s="15">
        <v>56</v>
      </c>
      <c r="P91" s="18">
        <f t="shared" si="12"/>
        <v>46.666666666666664</v>
      </c>
      <c r="Q91" s="14">
        <v>27</v>
      </c>
      <c r="R91" s="10">
        <v>10</v>
      </c>
      <c r="S91" s="24">
        <f t="shared" si="7"/>
        <v>83.66666666666666</v>
      </c>
      <c r="T91" s="5">
        <v>52</v>
      </c>
      <c r="U91" s="10">
        <v>8</v>
      </c>
      <c r="V91" s="10">
        <f t="shared" si="13"/>
        <v>60</v>
      </c>
    </row>
    <row r="92" spans="1:22" ht="14.25">
      <c r="A92" s="2" t="s">
        <v>128</v>
      </c>
      <c r="B92" s="3" t="s">
        <v>129</v>
      </c>
      <c r="C92" s="5">
        <v>63</v>
      </c>
      <c r="D92" s="10"/>
      <c r="E92" s="10">
        <f t="shared" si="8"/>
        <v>63</v>
      </c>
      <c r="F92" s="6">
        <v>22</v>
      </c>
      <c r="G92" s="5">
        <v>42</v>
      </c>
      <c r="H92" s="10"/>
      <c r="I92" s="11">
        <f t="shared" si="9"/>
        <v>64</v>
      </c>
      <c r="J92" s="10">
        <v>81</v>
      </c>
      <c r="K92" s="18">
        <f t="shared" si="10"/>
        <v>40.5</v>
      </c>
      <c r="L92" s="10">
        <v>28</v>
      </c>
      <c r="M92" s="10"/>
      <c r="N92" s="18">
        <f t="shared" si="11"/>
        <v>68.5</v>
      </c>
      <c r="O92" s="15">
        <v>56</v>
      </c>
      <c r="P92" s="18">
        <f t="shared" si="12"/>
        <v>46.666666666666664</v>
      </c>
      <c r="Q92" s="14">
        <v>27</v>
      </c>
      <c r="R92" s="10"/>
      <c r="S92" s="24">
        <f t="shared" si="7"/>
        <v>73.66666666666666</v>
      </c>
      <c r="T92" s="5">
        <v>54</v>
      </c>
      <c r="U92" s="10">
        <v>6</v>
      </c>
      <c r="V92" s="10">
        <f t="shared" si="13"/>
        <v>60</v>
      </c>
    </row>
    <row r="93" spans="1:22" ht="14.25">
      <c r="A93" s="3" t="s">
        <v>136</v>
      </c>
      <c r="B93" s="3" t="s">
        <v>137</v>
      </c>
      <c r="C93" s="5">
        <v>70</v>
      </c>
      <c r="D93" s="10"/>
      <c r="E93" s="10">
        <f t="shared" si="8"/>
        <v>70</v>
      </c>
      <c r="F93" s="6">
        <v>24</v>
      </c>
      <c r="G93" s="5">
        <v>44.5</v>
      </c>
      <c r="H93" s="10"/>
      <c r="I93" s="11">
        <f t="shared" si="9"/>
        <v>68.5</v>
      </c>
      <c r="J93" s="10">
        <v>93.5</v>
      </c>
      <c r="K93" s="18">
        <f t="shared" si="10"/>
        <v>46.75</v>
      </c>
      <c r="L93" s="10">
        <v>28</v>
      </c>
      <c r="M93" s="10"/>
      <c r="N93" s="18">
        <f t="shared" si="11"/>
        <v>74.75</v>
      </c>
      <c r="O93" s="15">
        <v>57</v>
      </c>
      <c r="P93" s="18">
        <f t="shared" si="12"/>
        <v>47.5</v>
      </c>
      <c r="Q93" s="14">
        <v>27</v>
      </c>
      <c r="R93" s="10"/>
      <c r="S93" s="24">
        <f t="shared" si="7"/>
        <v>74.5</v>
      </c>
      <c r="T93" s="5">
        <v>51</v>
      </c>
      <c r="U93" s="10">
        <v>9</v>
      </c>
      <c r="V93" s="10">
        <f t="shared" si="13"/>
        <v>60</v>
      </c>
    </row>
    <row r="94" spans="1:22" ht="14.25">
      <c r="A94" s="2" t="s">
        <v>144</v>
      </c>
      <c r="B94" s="3" t="s">
        <v>145</v>
      </c>
      <c r="C94" s="7"/>
      <c r="D94" s="10"/>
      <c r="E94" s="10">
        <f t="shared" si="8"/>
        <v>0</v>
      </c>
      <c r="F94" s="9"/>
      <c r="G94" s="5"/>
      <c r="H94" s="10"/>
      <c r="I94" s="11">
        <f t="shared" si="9"/>
        <v>0</v>
      </c>
      <c r="J94" s="10">
        <v>0</v>
      </c>
      <c r="K94" s="18">
        <f t="shared" si="10"/>
        <v>0</v>
      </c>
      <c r="L94" s="10">
        <v>0</v>
      </c>
      <c r="M94" s="10"/>
      <c r="N94" s="18">
        <f t="shared" si="11"/>
        <v>0</v>
      </c>
      <c r="O94" s="15"/>
      <c r="P94" s="18">
        <f t="shared" si="12"/>
        <v>0</v>
      </c>
      <c r="Q94" s="14"/>
      <c r="R94" s="10"/>
      <c r="S94" s="24">
        <f t="shared" si="7"/>
        <v>0</v>
      </c>
      <c r="T94" s="5"/>
      <c r="U94" s="10"/>
      <c r="V94" s="10">
        <f t="shared" si="13"/>
        <v>0</v>
      </c>
    </row>
    <row r="95" spans="1:22" ht="14.25">
      <c r="A95" s="3" t="s">
        <v>152</v>
      </c>
      <c r="B95" s="3" t="s">
        <v>153</v>
      </c>
      <c r="C95" s="5">
        <v>65</v>
      </c>
      <c r="D95" s="10"/>
      <c r="E95" s="10">
        <f t="shared" si="8"/>
        <v>65</v>
      </c>
      <c r="F95" s="6">
        <v>25</v>
      </c>
      <c r="G95" s="5">
        <v>44</v>
      </c>
      <c r="H95" s="10"/>
      <c r="I95" s="11">
        <f t="shared" si="9"/>
        <v>69</v>
      </c>
      <c r="J95" s="10">
        <v>87.5</v>
      </c>
      <c r="K95" s="18">
        <f t="shared" si="10"/>
        <v>43.75</v>
      </c>
      <c r="L95" s="10">
        <v>28</v>
      </c>
      <c r="M95" s="10"/>
      <c r="N95" s="18">
        <f t="shared" si="11"/>
        <v>71.75</v>
      </c>
      <c r="O95" s="15">
        <v>49</v>
      </c>
      <c r="P95" s="18">
        <f t="shared" si="12"/>
        <v>40.833333333333336</v>
      </c>
      <c r="Q95" s="14">
        <v>28</v>
      </c>
      <c r="R95" s="10"/>
      <c r="S95" s="24">
        <f t="shared" si="7"/>
        <v>68.83333333333334</v>
      </c>
      <c r="T95" s="5">
        <v>57</v>
      </c>
      <c r="U95" s="10">
        <v>6</v>
      </c>
      <c r="V95" s="10">
        <f t="shared" si="13"/>
        <v>63</v>
      </c>
    </row>
    <row r="96" spans="1:22" ht="14.25">
      <c r="A96" s="2" t="s">
        <v>160</v>
      </c>
      <c r="B96" s="3" t="s">
        <v>161</v>
      </c>
      <c r="C96" s="5">
        <v>70</v>
      </c>
      <c r="D96" s="10"/>
      <c r="E96" s="10">
        <f t="shared" si="8"/>
        <v>70</v>
      </c>
      <c r="F96" s="6">
        <v>26</v>
      </c>
      <c r="G96" s="5">
        <v>38</v>
      </c>
      <c r="H96" s="10"/>
      <c r="I96" s="11">
        <f t="shared" si="9"/>
        <v>64</v>
      </c>
      <c r="J96" s="10">
        <v>83.5</v>
      </c>
      <c r="K96" s="18">
        <f t="shared" si="10"/>
        <v>41.75</v>
      </c>
      <c r="L96" s="10">
        <v>28</v>
      </c>
      <c r="M96" s="10"/>
      <c r="N96" s="18">
        <f t="shared" si="11"/>
        <v>69.75</v>
      </c>
      <c r="O96" s="15">
        <v>48</v>
      </c>
      <c r="P96" s="18">
        <f t="shared" si="12"/>
        <v>40</v>
      </c>
      <c r="Q96" s="14">
        <v>25</v>
      </c>
      <c r="R96" s="10"/>
      <c r="S96" s="24">
        <f t="shared" si="7"/>
        <v>65</v>
      </c>
      <c r="T96" s="5">
        <v>56</v>
      </c>
      <c r="U96" s="10">
        <v>4</v>
      </c>
      <c r="V96" s="10">
        <f t="shared" si="13"/>
        <v>60</v>
      </c>
    </row>
    <row r="97" spans="1:22" ht="14.25">
      <c r="A97" s="3" t="s">
        <v>168</v>
      </c>
      <c r="B97" s="3" t="s">
        <v>169</v>
      </c>
      <c r="C97" s="5">
        <v>67</v>
      </c>
      <c r="D97" s="10"/>
      <c r="E97" s="10">
        <f t="shared" si="8"/>
        <v>67</v>
      </c>
      <c r="F97" s="6">
        <v>23</v>
      </c>
      <c r="G97" s="5">
        <v>37.5</v>
      </c>
      <c r="H97" s="10"/>
      <c r="I97" s="11">
        <f t="shared" si="9"/>
        <v>60.5</v>
      </c>
      <c r="J97" s="10">
        <v>86.5</v>
      </c>
      <c r="K97" s="18">
        <f t="shared" si="10"/>
        <v>43.25</v>
      </c>
      <c r="L97" s="10">
        <v>28</v>
      </c>
      <c r="M97" s="10"/>
      <c r="N97" s="18">
        <f t="shared" si="11"/>
        <v>71.25</v>
      </c>
      <c r="O97" s="15">
        <v>56</v>
      </c>
      <c r="P97" s="18">
        <f t="shared" si="12"/>
        <v>46.666666666666664</v>
      </c>
      <c r="Q97" s="14">
        <v>28</v>
      </c>
      <c r="R97" s="10"/>
      <c r="S97" s="24">
        <f t="shared" si="7"/>
        <v>74.66666666666666</v>
      </c>
      <c r="T97" s="5">
        <v>67</v>
      </c>
      <c r="U97" s="10"/>
      <c r="V97" s="10">
        <f t="shared" si="13"/>
        <v>67</v>
      </c>
    </row>
    <row r="98" spans="1:22" ht="14.25">
      <c r="A98" s="2" t="s">
        <v>176</v>
      </c>
      <c r="B98" s="3" t="s">
        <v>177</v>
      </c>
      <c r="C98" s="5"/>
      <c r="D98" s="10"/>
      <c r="E98" s="10">
        <f t="shared" si="8"/>
        <v>0</v>
      </c>
      <c r="F98" s="9"/>
      <c r="G98" s="5"/>
      <c r="H98" s="10"/>
      <c r="I98" s="11">
        <f t="shared" si="9"/>
        <v>0</v>
      </c>
      <c r="J98" s="10">
        <v>0</v>
      </c>
      <c r="K98" s="18">
        <f t="shared" si="10"/>
        <v>0</v>
      </c>
      <c r="L98" s="10">
        <v>0</v>
      </c>
      <c r="M98" s="10"/>
      <c r="N98" s="18">
        <f t="shared" si="11"/>
        <v>0</v>
      </c>
      <c r="O98" s="15"/>
      <c r="P98" s="18">
        <f t="shared" si="12"/>
        <v>0</v>
      </c>
      <c r="Q98" s="14"/>
      <c r="R98" s="10"/>
      <c r="S98" s="24">
        <f t="shared" si="7"/>
        <v>0</v>
      </c>
      <c r="T98" s="5"/>
      <c r="U98" s="10"/>
      <c r="V98" s="10">
        <f t="shared" si="13"/>
        <v>0</v>
      </c>
    </row>
    <row r="99" spans="1:22" ht="14.25">
      <c r="A99" s="3" t="s">
        <v>184</v>
      </c>
      <c r="B99" s="3" t="s">
        <v>185</v>
      </c>
      <c r="C99" s="5">
        <v>69</v>
      </c>
      <c r="D99" s="10"/>
      <c r="E99" s="10">
        <f t="shared" si="8"/>
        <v>69</v>
      </c>
      <c r="F99" s="6">
        <v>22</v>
      </c>
      <c r="G99" s="5">
        <v>42</v>
      </c>
      <c r="H99" s="10"/>
      <c r="I99" s="11">
        <f t="shared" si="9"/>
        <v>64</v>
      </c>
      <c r="J99" s="10">
        <v>94.5</v>
      </c>
      <c r="K99" s="18">
        <f t="shared" si="10"/>
        <v>47.25</v>
      </c>
      <c r="L99" s="10">
        <v>28</v>
      </c>
      <c r="M99" s="10"/>
      <c r="N99" s="18">
        <f t="shared" si="11"/>
        <v>75.25</v>
      </c>
      <c r="O99" s="15">
        <v>49</v>
      </c>
      <c r="P99" s="18">
        <f t="shared" si="12"/>
        <v>40.833333333333336</v>
      </c>
      <c r="Q99" s="14">
        <v>26</v>
      </c>
      <c r="R99" s="10"/>
      <c r="S99" s="24">
        <f t="shared" si="7"/>
        <v>66.83333333333334</v>
      </c>
      <c r="T99" s="5">
        <v>52</v>
      </c>
      <c r="U99" s="10">
        <v>8</v>
      </c>
      <c r="V99" s="10">
        <f t="shared" si="13"/>
        <v>60</v>
      </c>
    </row>
    <row r="100" spans="1:22" ht="14.25">
      <c r="A100" s="2" t="s">
        <v>192</v>
      </c>
      <c r="B100" s="3" t="s">
        <v>193</v>
      </c>
      <c r="C100" s="5">
        <v>67</v>
      </c>
      <c r="D100" s="10"/>
      <c r="E100" s="10">
        <f t="shared" si="8"/>
        <v>67</v>
      </c>
      <c r="F100" s="6">
        <v>25</v>
      </c>
      <c r="G100" s="5">
        <v>46.5</v>
      </c>
      <c r="H100" s="10"/>
      <c r="I100" s="11">
        <f t="shared" si="9"/>
        <v>71.5</v>
      </c>
      <c r="J100" s="10">
        <v>87</v>
      </c>
      <c r="K100" s="18">
        <f t="shared" si="10"/>
        <v>43.5</v>
      </c>
      <c r="L100" s="10">
        <v>28</v>
      </c>
      <c r="M100" s="10"/>
      <c r="N100" s="18">
        <f t="shared" si="11"/>
        <v>71.5</v>
      </c>
      <c r="O100" s="15">
        <v>48</v>
      </c>
      <c r="P100" s="18">
        <f t="shared" si="12"/>
        <v>40</v>
      </c>
      <c r="Q100" s="14">
        <v>28</v>
      </c>
      <c r="R100" s="10"/>
      <c r="S100" s="24">
        <f t="shared" si="7"/>
        <v>68</v>
      </c>
      <c r="T100" s="5">
        <v>52</v>
      </c>
      <c r="U100" s="10">
        <v>8</v>
      </c>
      <c r="V100" s="10">
        <f t="shared" si="13"/>
        <v>60</v>
      </c>
    </row>
    <row r="101" spans="1:22" ht="14.25">
      <c r="A101" s="3" t="s">
        <v>200</v>
      </c>
      <c r="B101" s="3" t="s">
        <v>201</v>
      </c>
      <c r="C101" s="5">
        <v>73</v>
      </c>
      <c r="D101" s="10"/>
      <c r="E101" s="10">
        <f t="shared" si="8"/>
        <v>73</v>
      </c>
      <c r="F101" s="6">
        <v>23</v>
      </c>
      <c r="G101" s="5">
        <v>40</v>
      </c>
      <c r="H101" s="10"/>
      <c r="I101" s="11">
        <f t="shared" si="9"/>
        <v>63</v>
      </c>
      <c r="J101" s="10">
        <v>88.5</v>
      </c>
      <c r="K101" s="18">
        <f t="shared" si="10"/>
        <v>44.25</v>
      </c>
      <c r="L101" s="10">
        <v>28</v>
      </c>
      <c r="M101" s="10"/>
      <c r="N101" s="18">
        <f t="shared" si="11"/>
        <v>72.25</v>
      </c>
      <c r="O101" s="15">
        <v>56</v>
      </c>
      <c r="P101" s="18">
        <f t="shared" si="12"/>
        <v>46.666666666666664</v>
      </c>
      <c r="Q101" s="14">
        <v>26</v>
      </c>
      <c r="R101" s="10"/>
      <c r="S101" s="24">
        <f t="shared" si="7"/>
        <v>72.66666666666666</v>
      </c>
      <c r="T101" s="5">
        <v>59</v>
      </c>
      <c r="U101" s="10">
        <v>1</v>
      </c>
      <c r="V101" s="10">
        <f t="shared" si="13"/>
        <v>60</v>
      </c>
    </row>
    <row r="102" spans="1:22" ht="14.25">
      <c r="A102" s="2" t="s">
        <v>202</v>
      </c>
      <c r="B102" s="3" t="s">
        <v>203</v>
      </c>
      <c r="C102" s="5">
        <v>70</v>
      </c>
      <c r="D102" s="10"/>
      <c r="E102" s="10">
        <f t="shared" si="8"/>
        <v>70</v>
      </c>
      <c r="F102" s="6">
        <v>23</v>
      </c>
      <c r="G102" s="5">
        <v>47</v>
      </c>
      <c r="H102" s="10"/>
      <c r="I102" s="11">
        <f t="shared" si="9"/>
        <v>70</v>
      </c>
      <c r="J102" s="10">
        <v>80</v>
      </c>
      <c r="K102" s="18">
        <f t="shared" si="10"/>
        <v>40</v>
      </c>
      <c r="L102" s="10">
        <v>28</v>
      </c>
      <c r="M102" s="10"/>
      <c r="N102" s="18">
        <f t="shared" si="11"/>
        <v>68</v>
      </c>
      <c r="O102" s="17">
        <v>52</v>
      </c>
      <c r="P102" s="18">
        <f t="shared" si="12"/>
        <v>43.333333333333336</v>
      </c>
      <c r="Q102" s="16">
        <v>28</v>
      </c>
      <c r="R102" s="10"/>
      <c r="S102" s="24">
        <f t="shared" si="7"/>
        <v>71.33333333333334</v>
      </c>
      <c r="T102" s="5">
        <v>55</v>
      </c>
      <c r="U102" s="10">
        <v>5</v>
      </c>
      <c r="V102" s="10">
        <f t="shared" si="13"/>
        <v>60</v>
      </c>
    </row>
    <row r="103" spans="1:22" ht="14.25">
      <c r="A103" s="2" t="s">
        <v>208</v>
      </c>
      <c r="B103" s="3" t="s">
        <v>209</v>
      </c>
      <c r="C103" s="5">
        <v>66</v>
      </c>
      <c r="D103" s="10"/>
      <c r="E103" s="10">
        <f t="shared" si="8"/>
        <v>66</v>
      </c>
      <c r="F103" s="6">
        <v>25</v>
      </c>
      <c r="G103" s="5">
        <v>43</v>
      </c>
      <c r="H103" s="10"/>
      <c r="I103" s="11">
        <f t="shared" si="9"/>
        <v>68</v>
      </c>
      <c r="J103" s="10">
        <v>86.5</v>
      </c>
      <c r="K103" s="18">
        <f t="shared" si="10"/>
        <v>43.25</v>
      </c>
      <c r="L103" s="10">
        <v>28</v>
      </c>
      <c r="M103" s="10"/>
      <c r="N103" s="18">
        <f t="shared" si="11"/>
        <v>71.25</v>
      </c>
      <c r="O103" s="17">
        <v>51</v>
      </c>
      <c r="P103" s="18">
        <f t="shared" si="12"/>
        <v>42.5</v>
      </c>
      <c r="Q103" s="16">
        <v>27</v>
      </c>
      <c r="R103" s="10"/>
      <c r="S103" s="24">
        <f t="shared" si="7"/>
        <v>69.5</v>
      </c>
      <c r="T103" s="5">
        <v>50</v>
      </c>
      <c r="U103" s="10"/>
      <c r="V103" s="10">
        <f t="shared" si="13"/>
        <v>50</v>
      </c>
    </row>
    <row r="104" spans="1:22" ht="14.25">
      <c r="A104" s="3" t="s">
        <v>216</v>
      </c>
      <c r="B104" s="3" t="s">
        <v>217</v>
      </c>
      <c r="C104" s="5">
        <v>70</v>
      </c>
      <c r="D104" s="10"/>
      <c r="E104" s="10">
        <f t="shared" si="8"/>
        <v>70</v>
      </c>
      <c r="F104" s="6">
        <v>26</v>
      </c>
      <c r="G104" s="5">
        <v>49</v>
      </c>
      <c r="H104" s="10"/>
      <c r="I104" s="11">
        <f t="shared" si="9"/>
        <v>75</v>
      </c>
      <c r="J104" s="10">
        <v>84.5</v>
      </c>
      <c r="K104" s="18">
        <f t="shared" si="10"/>
        <v>42.25</v>
      </c>
      <c r="L104" s="10">
        <v>28</v>
      </c>
      <c r="M104" s="10"/>
      <c r="N104" s="18">
        <f t="shared" si="11"/>
        <v>70.25</v>
      </c>
      <c r="O104" s="17">
        <v>52</v>
      </c>
      <c r="P104" s="18">
        <f t="shared" si="12"/>
        <v>43.333333333333336</v>
      </c>
      <c r="Q104" s="16">
        <v>27</v>
      </c>
      <c r="R104" s="10">
        <v>10</v>
      </c>
      <c r="S104" s="24">
        <f t="shared" si="7"/>
        <v>80.33333333333334</v>
      </c>
      <c r="T104" s="5">
        <v>57</v>
      </c>
      <c r="U104" s="10">
        <v>3</v>
      </c>
      <c r="V104" s="10">
        <f t="shared" si="13"/>
        <v>60</v>
      </c>
    </row>
    <row r="105" spans="1:22" ht="14.25">
      <c r="A105" s="2" t="s">
        <v>224</v>
      </c>
      <c r="B105" s="3" t="s">
        <v>225</v>
      </c>
      <c r="C105" s="5">
        <v>72</v>
      </c>
      <c r="D105" s="10"/>
      <c r="E105" s="10">
        <f t="shared" si="8"/>
        <v>72</v>
      </c>
      <c r="F105" s="6">
        <v>20</v>
      </c>
      <c r="G105" s="5">
        <v>41</v>
      </c>
      <c r="H105" s="10"/>
      <c r="I105" s="11">
        <f t="shared" si="9"/>
        <v>61</v>
      </c>
      <c r="J105" s="10">
        <v>78</v>
      </c>
      <c r="K105" s="18">
        <f t="shared" si="10"/>
        <v>39</v>
      </c>
      <c r="L105" s="10">
        <v>28</v>
      </c>
      <c r="M105" s="10"/>
      <c r="N105" s="18">
        <f t="shared" si="11"/>
        <v>67</v>
      </c>
      <c r="O105" s="17">
        <v>52</v>
      </c>
      <c r="P105" s="18">
        <f t="shared" si="12"/>
        <v>43.333333333333336</v>
      </c>
      <c r="Q105" s="16">
        <v>25</v>
      </c>
      <c r="R105" s="10"/>
      <c r="S105" s="24">
        <f t="shared" si="7"/>
        <v>68.33333333333334</v>
      </c>
      <c r="T105" s="5">
        <v>72</v>
      </c>
      <c r="U105" s="10"/>
      <c r="V105" s="10">
        <f t="shared" si="13"/>
        <v>72</v>
      </c>
    </row>
    <row r="106" spans="1:22" ht="14.25">
      <c r="A106" s="3" t="s">
        <v>232</v>
      </c>
      <c r="B106" s="3" t="s">
        <v>233</v>
      </c>
      <c r="C106" s="5">
        <v>71</v>
      </c>
      <c r="D106" s="10"/>
      <c r="E106" s="10">
        <f t="shared" si="8"/>
        <v>71</v>
      </c>
      <c r="F106" s="6">
        <v>22</v>
      </c>
      <c r="G106" s="5">
        <v>42.5</v>
      </c>
      <c r="H106" s="10"/>
      <c r="I106" s="11">
        <f t="shared" si="9"/>
        <v>64.5</v>
      </c>
      <c r="J106" s="10">
        <v>86.5</v>
      </c>
      <c r="K106" s="18">
        <f t="shared" si="10"/>
        <v>43.25</v>
      </c>
      <c r="L106" s="10">
        <v>28</v>
      </c>
      <c r="M106" s="10"/>
      <c r="N106" s="18">
        <f t="shared" si="11"/>
        <v>71.25</v>
      </c>
      <c r="O106" s="17">
        <v>54</v>
      </c>
      <c r="P106" s="18">
        <f t="shared" si="12"/>
        <v>45</v>
      </c>
      <c r="Q106" s="16">
        <v>29</v>
      </c>
      <c r="R106" s="10"/>
      <c r="S106" s="24">
        <f t="shared" si="7"/>
        <v>74</v>
      </c>
      <c r="T106" s="5">
        <v>58</v>
      </c>
      <c r="U106" s="10">
        <v>2</v>
      </c>
      <c r="V106" s="10">
        <f t="shared" si="13"/>
        <v>60</v>
      </c>
    </row>
    <row r="107" spans="1:22" ht="14.25">
      <c r="A107" s="2" t="s">
        <v>239</v>
      </c>
      <c r="B107" s="3" t="s">
        <v>240</v>
      </c>
      <c r="C107" s="5">
        <v>68</v>
      </c>
      <c r="D107" s="10"/>
      <c r="E107" s="10">
        <f t="shared" si="8"/>
        <v>68</v>
      </c>
      <c r="F107" s="6">
        <v>23</v>
      </c>
      <c r="G107" s="5">
        <v>46.5</v>
      </c>
      <c r="H107" s="10"/>
      <c r="I107" s="11">
        <f t="shared" si="9"/>
        <v>69.5</v>
      </c>
      <c r="J107" s="10">
        <v>81</v>
      </c>
      <c r="K107" s="18">
        <f t="shared" si="10"/>
        <v>40.5</v>
      </c>
      <c r="L107" s="10">
        <v>28</v>
      </c>
      <c r="M107" s="10"/>
      <c r="N107" s="18">
        <f t="shared" si="11"/>
        <v>68.5</v>
      </c>
      <c r="O107" s="17">
        <v>52</v>
      </c>
      <c r="P107" s="18">
        <f t="shared" si="12"/>
        <v>43.333333333333336</v>
      </c>
      <c r="Q107" s="16">
        <v>27</v>
      </c>
      <c r="R107" s="10"/>
      <c r="S107" s="24">
        <f t="shared" si="7"/>
        <v>70.33333333333334</v>
      </c>
      <c r="T107" s="5">
        <v>56</v>
      </c>
      <c r="U107" s="10">
        <v>4</v>
      </c>
      <c r="V107" s="10">
        <f t="shared" si="13"/>
        <v>60</v>
      </c>
    </row>
    <row r="108" spans="1:22" ht="14.25">
      <c r="A108" s="3" t="s">
        <v>247</v>
      </c>
      <c r="B108" s="3" t="s">
        <v>248</v>
      </c>
      <c r="C108" s="5">
        <v>69</v>
      </c>
      <c r="D108" s="10"/>
      <c r="E108" s="10">
        <f t="shared" si="8"/>
        <v>69</v>
      </c>
      <c r="F108" s="6">
        <v>21</v>
      </c>
      <c r="G108" s="5">
        <v>46.5</v>
      </c>
      <c r="H108" s="10"/>
      <c r="I108" s="11">
        <f t="shared" si="9"/>
        <v>67.5</v>
      </c>
      <c r="J108" s="10">
        <v>82</v>
      </c>
      <c r="K108" s="18">
        <f t="shared" si="10"/>
        <v>41</v>
      </c>
      <c r="L108" s="10">
        <v>28</v>
      </c>
      <c r="M108" s="10"/>
      <c r="N108" s="18">
        <f t="shared" si="11"/>
        <v>69</v>
      </c>
      <c r="O108" s="17">
        <v>51</v>
      </c>
      <c r="P108" s="18">
        <f t="shared" si="12"/>
        <v>42.5</v>
      </c>
      <c r="Q108" s="16">
        <v>28</v>
      </c>
      <c r="R108" s="10"/>
      <c r="S108" s="24">
        <f t="shared" si="7"/>
        <v>70.5</v>
      </c>
      <c r="T108" s="5">
        <v>56</v>
      </c>
      <c r="U108" s="10">
        <v>4</v>
      </c>
      <c r="V108" s="10">
        <f t="shared" si="13"/>
        <v>60</v>
      </c>
    </row>
    <row r="109" spans="1:22" ht="14.25">
      <c r="A109" s="2" t="s">
        <v>255</v>
      </c>
      <c r="B109" s="3" t="s">
        <v>256</v>
      </c>
      <c r="C109" s="5">
        <v>70</v>
      </c>
      <c r="D109" s="10"/>
      <c r="E109" s="10">
        <f t="shared" si="8"/>
        <v>70</v>
      </c>
      <c r="F109" s="6">
        <v>24</v>
      </c>
      <c r="G109" s="5">
        <v>40</v>
      </c>
      <c r="H109" s="10"/>
      <c r="I109" s="11">
        <f t="shared" si="9"/>
        <v>64</v>
      </c>
      <c r="J109" s="10">
        <v>82.5</v>
      </c>
      <c r="K109" s="18">
        <f t="shared" si="10"/>
        <v>41.25</v>
      </c>
      <c r="L109" s="10">
        <v>28</v>
      </c>
      <c r="M109" s="10"/>
      <c r="N109" s="18">
        <f t="shared" si="11"/>
        <v>69.25</v>
      </c>
      <c r="O109" s="17">
        <v>57</v>
      </c>
      <c r="P109" s="18">
        <f t="shared" si="12"/>
        <v>47.5</v>
      </c>
      <c r="Q109" s="16">
        <v>26</v>
      </c>
      <c r="R109" s="10"/>
      <c r="S109" s="24">
        <f t="shared" si="7"/>
        <v>73.5</v>
      </c>
      <c r="T109" s="5">
        <v>57</v>
      </c>
      <c r="U109" s="10">
        <v>3</v>
      </c>
      <c r="V109" s="10">
        <f t="shared" si="13"/>
        <v>60</v>
      </c>
    </row>
    <row r="110" spans="1:22" ht="14.25">
      <c r="A110" s="3" t="s">
        <v>263</v>
      </c>
      <c r="B110" s="3" t="s">
        <v>264</v>
      </c>
      <c r="C110" s="5">
        <v>72</v>
      </c>
      <c r="D110" s="10"/>
      <c r="E110" s="10">
        <f t="shared" si="8"/>
        <v>72</v>
      </c>
      <c r="F110" s="6">
        <v>25</v>
      </c>
      <c r="G110" s="5">
        <v>45</v>
      </c>
      <c r="H110" s="10"/>
      <c r="I110" s="11">
        <f t="shared" si="9"/>
        <v>70</v>
      </c>
      <c r="J110" s="10">
        <v>81.5</v>
      </c>
      <c r="K110" s="18">
        <f t="shared" si="10"/>
        <v>40.75</v>
      </c>
      <c r="L110" s="10">
        <v>28</v>
      </c>
      <c r="M110" s="10"/>
      <c r="N110" s="18">
        <f t="shared" si="11"/>
        <v>68.75</v>
      </c>
      <c r="O110" s="17">
        <v>57</v>
      </c>
      <c r="P110" s="18">
        <f t="shared" si="12"/>
        <v>47.5</v>
      </c>
      <c r="Q110" s="16">
        <v>27</v>
      </c>
      <c r="R110" s="10">
        <v>10</v>
      </c>
      <c r="S110" s="24">
        <f t="shared" si="7"/>
        <v>84.5</v>
      </c>
      <c r="T110" s="5">
        <v>65</v>
      </c>
      <c r="U110" s="10"/>
      <c r="V110" s="10">
        <f t="shared" si="13"/>
        <v>65</v>
      </c>
    </row>
    <row r="111" spans="1:22" ht="14.25">
      <c r="A111" s="2" t="s">
        <v>271</v>
      </c>
      <c r="B111" s="3" t="s">
        <v>272</v>
      </c>
      <c r="C111" s="5">
        <v>62</v>
      </c>
      <c r="D111" s="10"/>
      <c r="E111" s="10">
        <f t="shared" si="8"/>
        <v>62</v>
      </c>
      <c r="F111" s="6">
        <v>26</v>
      </c>
      <c r="G111" s="5">
        <v>34</v>
      </c>
      <c r="H111" s="10"/>
      <c r="I111" s="11">
        <f t="shared" si="9"/>
        <v>60</v>
      </c>
      <c r="J111" s="10">
        <v>77.5</v>
      </c>
      <c r="K111" s="18">
        <f t="shared" si="10"/>
        <v>38.75</v>
      </c>
      <c r="L111" s="10">
        <v>28</v>
      </c>
      <c r="M111" s="10"/>
      <c r="N111" s="18">
        <f t="shared" si="11"/>
        <v>66.75</v>
      </c>
      <c r="O111" s="17">
        <v>47</v>
      </c>
      <c r="P111" s="18">
        <f t="shared" si="12"/>
        <v>39.166666666666664</v>
      </c>
      <c r="Q111" s="16">
        <v>23</v>
      </c>
      <c r="R111" s="10"/>
      <c r="S111" s="24">
        <f t="shared" si="7"/>
        <v>62.166666666666664</v>
      </c>
      <c r="T111" s="5">
        <v>65</v>
      </c>
      <c r="U111" s="10"/>
      <c r="V111" s="10">
        <f t="shared" si="13"/>
        <v>65</v>
      </c>
    </row>
    <row r="112" spans="1:22" ht="14.25">
      <c r="A112" s="3" t="s">
        <v>279</v>
      </c>
      <c r="B112" s="3" t="s">
        <v>280</v>
      </c>
      <c r="C112" s="5">
        <v>68</v>
      </c>
      <c r="D112" s="10"/>
      <c r="E112" s="10">
        <f t="shared" si="8"/>
        <v>68</v>
      </c>
      <c r="F112" s="6">
        <v>23</v>
      </c>
      <c r="G112" s="5">
        <v>41.5</v>
      </c>
      <c r="H112" s="10"/>
      <c r="I112" s="11">
        <f t="shared" si="9"/>
        <v>64.5</v>
      </c>
      <c r="J112" s="10">
        <v>85</v>
      </c>
      <c r="K112" s="18">
        <f t="shared" si="10"/>
        <v>42.5</v>
      </c>
      <c r="L112" s="10">
        <v>28</v>
      </c>
      <c r="M112" s="10"/>
      <c r="N112" s="18">
        <f t="shared" si="11"/>
        <v>70.5</v>
      </c>
      <c r="O112" s="17">
        <v>55</v>
      </c>
      <c r="P112" s="18">
        <f t="shared" si="12"/>
        <v>45.833333333333336</v>
      </c>
      <c r="Q112" s="16">
        <v>25</v>
      </c>
      <c r="R112" s="10">
        <v>10</v>
      </c>
      <c r="S112" s="24">
        <f t="shared" si="7"/>
        <v>80.83333333333334</v>
      </c>
      <c r="T112" s="5">
        <v>56</v>
      </c>
      <c r="U112" s="10">
        <v>4</v>
      </c>
      <c r="V112" s="10">
        <f t="shared" si="13"/>
        <v>60</v>
      </c>
    </row>
    <row r="113" spans="1:22" ht="14.25">
      <c r="A113" s="2" t="s">
        <v>287</v>
      </c>
      <c r="B113" s="3" t="s">
        <v>288</v>
      </c>
      <c r="C113" s="5">
        <v>72</v>
      </c>
      <c r="D113" s="10"/>
      <c r="E113" s="10">
        <f t="shared" si="8"/>
        <v>72</v>
      </c>
      <c r="F113" s="6">
        <v>23</v>
      </c>
      <c r="G113" s="5">
        <v>48.5</v>
      </c>
      <c r="H113" s="10"/>
      <c r="I113" s="11">
        <f t="shared" si="9"/>
        <v>71.5</v>
      </c>
      <c r="J113" s="10">
        <v>79</v>
      </c>
      <c r="K113" s="18">
        <f t="shared" si="10"/>
        <v>39.5</v>
      </c>
      <c r="L113" s="10">
        <v>28</v>
      </c>
      <c r="M113" s="10"/>
      <c r="N113" s="18">
        <f t="shared" si="11"/>
        <v>67.5</v>
      </c>
      <c r="O113" s="17">
        <v>53</v>
      </c>
      <c r="P113" s="18">
        <f t="shared" si="12"/>
        <v>44.166666666666664</v>
      </c>
      <c r="Q113" s="16">
        <v>27</v>
      </c>
      <c r="R113" s="10">
        <v>10</v>
      </c>
      <c r="S113" s="24">
        <f t="shared" si="7"/>
        <v>81.16666666666666</v>
      </c>
      <c r="T113" s="5">
        <v>57</v>
      </c>
      <c r="U113" s="10">
        <v>3</v>
      </c>
      <c r="V113" s="10">
        <f t="shared" si="13"/>
        <v>60</v>
      </c>
    </row>
    <row r="114" spans="1:22" ht="14.25">
      <c r="A114" s="2" t="s">
        <v>295</v>
      </c>
      <c r="B114" s="3" t="s">
        <v>296</v>
      </c>
      <c r="C114" s="5">
        <v>67</v>
      </c>
      <c r="D114" s="10"/>
      <c r="E114" s="10">
        <f t="shared" si="8"/>
        <v>67</v>
      </c>
      <c r="F114" s="6">
        <v>25</v>
      </c>
      <c r="G114" s="5">
        <v>41</v>
      </c>
      <c r="H114" s="10"/>
      <c r="I114" s="11">
        <f t="shared" si="9"/>
        <v>66</v>
      </c>
      <c r="J114" s="10">
        <v>82.5</v>
      </c>
      <c r="K114" s="18">
        <f t="shared" si="10"/>
        <v>41.25</v>
      </c>
      <c r="L114" s="10">
        <v>28</v>
      </c>
      <c r="M114" s="10"/>
      <c r="N114" s="18">
        <f t="shared" si="11"/>
        <v>69.25</v>
      </c>
      <c r="O114" s="17">
        <v>53</v>
      </c>
      <c r="P114" s="18">
        <f t="shared" si="12"/>
        <v>44.166666666666664</v>
      </c>
      <c r="Q114" s="16">
        <v>27</v>
      </c>
      <c r="R114" s="10"/>
      <c r="S114" s="24">
        <f t="shared" si="7"/>
        <v>71.16666666666666</v>
      </c>
      <c r="T114" s="5">
        <v>54</v>
      </c>
      <c r="U114" s="10">
        <v>6</v>
      </c>
      <c r="V114" s="10">
        <f t="shared" si="13"/>
        <v>60</v>
      </c>
    </row>
    <row r="115" spans="1:22" ht="14.25">
      <c r="A115" s="2" t="s">
        <v>301</v>
      </c>
      <c r="B115" s="3" t="s">
        <v>302</v>
      </c>
      <c r="C115" s="5">
        <v>70</v>
      </c>
      <c r="D115" s="10"/>
      <c r="E115" s="10">
        <f t="shared" si="8"/>
        <v>70</v>
      </c>
      <c r="F115" s="6">
        <v>25</v>
      </c>
      <c r="G115" s="5">
        <v>43</v>
      </c>
      <c r="H115" s="10"/>
      <c r="I115" s="11">
        <f t="shared" si="9"/>
        <v>68</v>
      </c>
      <c r="J115" s="10">
        <v>69</v>
      </c>
      <c r="K115" s="18">
        <f t="shared" si="10"/>
        <v>34.5</v>
      </c>
      <c r="L115" s="10">
        <v>28</v>
      </c>
      <c r="M115" s="10"/>
      <c r="N115" s="18">
        <f t="shared" si="11"/>
        <v>62.5</v>
      </c>
      <c r="O115" s="17">
        <v>52</v>
      </c>
      <c r="P115" s="18">
        <f t="shared" si="12"/>
        <v>43.333333333333336</v>
      </c>
      <c r="Q115" s="16">
        <v>27</v>
      </c>
      <c r="R115" s="10"/>
      <c r="S115" s="24">
        <f t="shared" si="7"/>
        <v>70.33333333333334</v>
      </c>
      <c r="T115" s="5">
        <v>58</v>
      </c>
      <c r="U115" s="10">
        <v>2</v>
      </c>
      <c r="V115" s="10">
        <f t="shared" si="13"/>
        <v>60</v>
      </c>
    </row>
    <row r="116" spans="1:22" ht="14.25">
      <c r="A116" s="3" t="s">
        <v>309</v>
      </c>
      <c r="B116" s="3" t="s">
        <v>310</v>
      </c>
      <c r="C116" s="5">
        <v>75</v>
      </c>
      <c r="D116" s="10"/>
      <c r="E116" s="10">
        <f t="shared" si="8"/>
        <v>75</v>
      </c>
      <c r="F116" s="6">
        <v>26</v>
      </c>
      <c r="G116" s="5">
        <v>44</v>
      </c>
      <c r="H116" s="10"/>
      <c r="I116" s="11">
        <f t="shared" si="9"/>
        <v>70</v>
      </c>
      <c r="J116" s="10">
        <v>86</v>
      </c>
      <c r="K116" s="18">
        <f t="shared" si="10"/>
        <v>43</v>
      </c>
      <c r="L116" s="10">
        <v>28</v>
      </c>
      <c r="M116" s="10"/>
      <c r="N116" s="18">
        <f t="shared" si="11"/>
        <v>71</v>
      </c>
      <c r="O116" s="17">
        <v>56</v>
      </c>
      <c r="P116" s="18">
        <f t="shared" si="12"/>
        <v>46.666666666666664</v>
      </c>
      <c r="Q116" s="16">
        <v>26</v>
      </c>
      <c r="R116" s="10"/>
      <c r="S116" s="24">
        <f t="shared" si="7"/>
        <v>72.66666666666666</v>
      </c>
      <c r="T116" s="5">
        <v>51</v>
      </c>
      <c r="U116" s="10">
        <v>9</v>
      </c>
      <c r="V116" s="10">
        <f t="shared" si="13"/>
        <v>60</v>
      </c>
    </row>
    <row r="117" spans="1:22" ht="14.25">
      <c r="A117" s="2" t="s">
        <v>317</v>
      </c>
      <c r="B117" s="3" t="s">
        <v>318</v>
      </c>
      <c r="C117" s="5">
        <v>70</v>
      </c>
      <c r="D117" s="10"/>
      <c r="E117" s="10">
        <f t="shared" si="8"/>
        <v>70</v>
      </c>
      <c r="F117" s="6">
        <v>26</v>
      </c>
      <c r="G117" s="5">
        <v>49</v>
      </c>
      <c r="H117" s="10"/>
      <c r="I117" s="11">
        <f t="shared" si="9"/>
        <v>75</v>
      </c>
      <c r="J117" s="10">
        <v>87.5</v>
      </c>
      <c r="K117" s="18">
        <f t="shared" si="10"/>
        <v>43.75</v>
      </c>
      <c r="L117" s="10">
        <v>28</v>
      </c>
      <c r="M117" s="10"/>
      <c r="N117" s="18">
        <f t="shared" si="11"/>
        <v>71.75</v>
      </c>
      <c r="O117" s="17">
        <v>53</v>
      </c>
      <c r="P117" s="18">
        <f t="shared" si="12"/>
        <v>44.166666666666664</v>
      </c>
      <c r="Q117" s="16">
        <v>29</v>
      </c>
      <c r="R117" s="10"/>
      <c r="S117" s="24">
        <f t="shared" si="7"/>
        <v>73.16666666666666</v>
      </c>
      <c r="T117" s="5">
        <v>54</v>
      </c>
      <c r="U117" s="10">
        <v>6</v>
      </c>
      <c r="V117" s="10">
        <f t="shared" si="13"/>
        <v>60</v>
      </c>
    </row>
    <row r="118" spans="1:22" ht="14.25">
      <c r="A118" s="3" t="s">
        <v>323</v>
      </c>
      <c r="B118" s="3" t="s">
        <v>324</v>
      </c>
      <c r="C118" s="5">
        <v>72</v>
      </c>
      <c r="D118" s="10"/>
      <c r="E118" s="10">
        <f t="shared" si="8"/>
        <v>72</v>
      </c>
      <c r="F118" s="6">
        <v>20</v>
      </c>
      <c r="G118" s="5">
        <v>44</v>
      </c>
      <c r="H118" s="10"/>
      <c r="I118" s="11">
        <f t="shared" si="9"/>
        <v>64</v>
      </c>
      <c r="J118" s="10">
        <v>90</v>
      </c>
      <c r="K118" s="18">
        <f t="shared" si="10"/>
        <v>45</v>
      </c>
      <c r="L118" s="10">
        <v>28</v>
      </c>
      <c r="M118" s="10"/>
      <c r="N118" s="18">
        <f t="shared" si="11"/>
        <v>73</v>
      </c>
      <c r="O118" s="17">
        <v>50</v>
      </c>
      <c r="P118" s="18">
        <f t="shared" si="12"/>
        <v>41.666666666666664</v>
      </c>
      <c r="Q118" s="16">
        <v>25</v>
      </c>
      <c r="R118" s="10"/>
      <c r="S118" s="24">
        <f t="shared" si="7"/>
        <v>66.66666666666666</v>
      </c>
      <c r="T118" s="5">
        <v>65</v>
      </c>
      <c r="U118" s="10"/>
      <c r="V118" s="10">
        <f t="shared" si="13"/>
        <v>65</v>
      </c>
    </row>
    <row r="119" spans="1:22" ht="14.25">
      <c r="A119" s="2" t="s">
        <v>329</v>
      </c>
      <c r="B119" s="3" t="s">
        <v>330</v>
      </c>
      <c r="C119" s="5">
        <v>71</v>
      </c>
      <c r="D119" s="10"/>
      <c r="E119" s="10">
        <f t="shared" si="8"/>
        <v>71</v>
      </c>
      <c r="F119" s="6">
        <v>21</v>
      </c>
      <c r="G119" s="5">
        <v>50</v>
      </c>
      <c r="H119" s="10"/>
      <c r="I119" s="11">
        <f t="shared" si="9"/>
        <v>71</v>
      </c>
      <c r="J119" s="10">
        <v>95.5</v>
      </c>
      <c r="K119" s="18">
        <f t="shared" si="10"/>
        <v>47.75</v>
      </c>
      <c r="L119" s="10">
        <v>28</v>
      </c>
      <c r="M119" s="10"/>
      <c r="N119" s="18">
        <f t="shared" si="11"/>
        <v>75.75</v>
      </c>
      <c r="O119" s="17">
        <v>55</v>
      </c>
      <c r="P119" s="18">
        <f t="shared" si="12"/>
        <v>45.833333333333336</v>
      </c>
      <c r="Q119" s="16">
        <v>29</v>
      </c>
      <c r="R119" s="10"/>
      <c r="S119" s="24">
        <f t="shared" si="7"/>
        <v>74.83333333333334</v>
      </c>
      <c r="T119" s="5">
        <v>73</v>
      </c>
      <c r="U119" s="10"/>
      <c r="V119" s="10">
        <f t="shared" si="13"/>
        <v>73</v>
      </c>
    </row>
    <row r="120" spans="1:22" ht="14.25">
      <c r="A120" s="3" t="s">
        <v>335</v>
      </c>
      <c r="B120" s="3" t="s">
        <v>336</v>
      </c>
      <c r="C120" s="5">
        <v>73</v>
      </c>
      <c r="D120" s="10"/>
      <c r="E120" s="10">
        <f t="shared" si="8"/>
        <v>73</v>
      </c>
      <c r="F120" s="6">
        <v>22</v>
      </c>
      <c r="G120" s="5">
        <v>42.5</v>
      </c>
      <c r="H120" s="10"/>
      <c r="I120" s="11">
        <f t="shared" si="9"/>
        <v>64.5</v>
      </c>
      <c r="J120" s="10">
        <v>89</v>
      </c>
      <c r="K120" s="18">
        <f t="shared" si="10"/>
        <v>44.5</v>
      </c>
      <c r="L120" s="10">
        <v>28</v>
      </c>
      <c r="M120" s="10"/>
      <c r="N120" s="18">
        <f t="shared" si="11"/>
        <v>72.5</v>
      </c>
      <c r="O120" s="17">
        <v>55</v>
      </c>
      <c r="P120" s="18">
        <f t="shared" si="12"/>
        <v>45.833333333333336</v>
      </c>
      <c r="Q120" s="16">
        <v>26</v>
      </c>
      <c r="R120" s="10"/>
      <c r="S120" s="24">
        <f t="shared" si="7"/>
        <v>71.83333333333334</v>
      </c>
      <c r="T120" s="5">
        <v>69</v>
      </c>
      <c r="U120" s="10"/>
      <c r="V120" s="10">
        <f t="shared" si="13"/>
        <v>69</v>
      </c>
    </row>
    <row r="121" spans="1:22" ht="14.25">
      <c r="A121" s="2" t="s">
        <v>341</v>
      </c>
      <c r="B121" s="3" t="s">
        <v>342</v>
      </c>
      <c r="C121" s="5">
        <v>76</v>
      </c>
      <c r="D121" s="10"/>
      <c r="E121" s="10">
        <f t="shared" si="8"/>
        <v>76</v>
      </c>
      <c r="F121" s="6">
        <v>22</v>
      </c>
      <c r="G121" s="5">
        <v>43</v>
      </c>
      <c r="H121" s="10"/>
      <c r="I121" s="11">
        <f t="shared" si="9"/>
        <v>65</v>
      </c>
      <c r="J121" s="10">
        <v>86.5</v>
      </c>
      <c r="K121" s="18">
        <f t="shared" si="10"/>
        <v>43.25</v>
      </c>
      <c r="L121" s="10">
        <v>28</v>
      </c>
      <c r="M121" s="10"/>
      <c r="N121" s="18">
        <f t="shared" si="11"/>
        <v>71.25</v>
      </c>
      <c r="O121" s="17">
        <v>36</v>
      </c>
      <c r="P121" s="18">
        <f t="shared" si="12"/>
        <v>30</v>
      </c>
      <c r="Q121" s="16">
        <v>26</v>
      </c>
      <c r="R121" s="10">
        <v>4</v>
      </c>
      <c r="S121" s="24">
        <f t="shared" si="7"/>
        <v>60</v>
      </c>
      <c r="T121" s="5">
        <v>54</v>
      </c>
      <c r="U121" s="10">
        <v>6</v>
      </c>
      <c r="V121" s="10">
        <f t="shared" si="13"/>
        <v>60</v>
      </c>
    </row>
    <row r="122" spans="1:22" ht="14.25">
      <c r="A122" s="3" t="s">
        <v>347</v>
      </c>
      <c r="B122" s="3" t="s">
        <v>348</v>
      </c>
      <c r="C122" s="5">
        <v>75</v>
      </c>
      <c r="D122" s="10"/>
      <c r="E122" s="10">
        <f t="shared" si="8"/>
        <v>75</v>
      </c>
      <c r="F122" s="6">
        <v>25</v>
      </c>
      <c r="G122" s="5">
        <v>48.5</v>
      </c>
      <c r="H122" s="10"/>
      <c r="I122" s="11">
        <f t="shared" si="9"/>
        <v>73.5</v>
      </c>
      <c r="J122" s="10">
        <v>82.5</v>
      </c>
      <c r="K122" s="18">
        <f t="shared" si="10"/>
        <v>41.25</v>
      </c>
      <c r="L122" s="10">
        <v>28</v>
      </c>
      <c r="M122" s="10"/>
      <c r="N122" s="18">
        <f t="shared" si="11"/>
        <v>69.25</v>
      </c>
      <c r="O122" s="17">
        <v>53</v>
      </c>
      <c r="P122" s="18">
        <f t="shared" si="12"/>
        <v>44.166666666666664</v>
      </c>
      <c r="Q122" s="16">
        <v>29</v>
      </c>
      <c r="R122" s="10">
        <v>10</v>
      </c>
      <c r="S122" s="24">
        <f t="shared" si="7"/>
        <v>83.16666666666666</v>
      </c>
      <c r="T122" s="5">
        <v>58</v>
      </c>
      <c r="U122" s="10">
        <v>2</v>
      </c>
      <c r="V122" s="10">
        <f t="shared" si="13"/>
        <v>60</v>
      </c>
    </row>
    <row r="123" spans="1:22" ht="14.25">
      <c r="A123" s="2" t="s">
        <v>353</v>
      </c>
      <c r="B123" s="3" t="s">
        <v>354</v>
      </c>
      <c r="C123" s="5">
        <v>68</v>
      </c>
      <c r="D123" s="10"/>
      <c r="E123" s="10">
        <f t="shared" si="8"/>
        <v>68</v>
      </c>
      <c r="F123" s="6">
        <v>23</v>
      </c>
      <c r="G123" s="5">
        <v>44</v>
      </c>
      <c r="H123" s="10"/>
      <c r="I123" s="11">
        <f t="shared" si="9"/>
        <v>67</v>
      </c>
      <c r="J123" s="10">
        <v>79</v>
      </c>
      <c r="K123" s="18">
        <f t="shared" si="10"/>
        <v>39.5</v>
      </c>
      <c r="L123" s="10">
        <v>28</v>
      </c>
      <c r="M123" s="10"/>
      <c r="N123" s="18">
        <f t="shared" si="11"/>
        <v>67.5</v>
      </c>
      <c r="O123" s="17">
        <v>47</v>
      </c>
      <c r="P123" s="18">
        <f t="shared" si="12"/>
        <v>39.166666666666664</v>
      </c>
      <c r="Q123" s="16">
        <v>28</v>
      </c>
      <c r="R123" s="10"/>
      <c r="S123" s="24">
        <f t="shared" si="7"/>
        <v>67.16666666666666</v>
      </c>
      <c r="T123" s="5">
        <v>55</v>
      </c>
      <c r="U123" s="10">
        <v>5</v>
      </c>
      <c r="V123" s="10">
        <f t="shared" si="13"/>
        <v>60</v>
      </c>
    </row>
    <row r="124" spans="1:22" ht="14.25">
      <c r="A124" s="3" t="s">
        <v>359</v>
      </c>
      <c r="B124" s="3" t="s">
        <v>360</v>
      </c>
      <c r="C124" s="5">
        <v>70</v>
      </c>
      <c r="D124" s="10"/>
      <c r="E124" s="10">
        <f t="shared" si="8"/>
        <v>70</v>
      </c>
      <c r="F124" s="6">
        <v>24</v>
      </c>
      <c r="G124" s="5">
        <v>47.5</v>
      </c>
      <c r="H124" s="10"/>
      <c r="I124" s="11">
        <f t="shared" si="9"/>
        <v>71.5</v>
      </c>
      <c r="J124" s="10">
        <v>85</v>
      </c>
      <c r="K124" s="18">
        <f t="shared" si="10"/>
        <v>42.5</v>
      </c>
      <c r="L124" s="10">
        <v>28</v>
      </c>
      <c r="M124" s="10"/>
      <c r="N124" s="18">
        <f t="shared" si="11"/>
        <v>70.5</v>
      </c>
      <c r="O124" s="17">
        <v>53</v>
      </c>
      <c r="P124" s="18">
        <f t="shared" si="12"/>
        <v>44.166666666666664</v>
      </c>
      <c r="Q124" s="16">
        <v>28</v>
      </c>
      <c r="R124" s="10"/>
      <c r="S124" s="24">
        <f t="shared" si="7"/>
        <v>72.16666666666666</v>
      </c>
      <c r="T124" s="5">
        <v>57</v>
      </c>
      <c r="U124" s="10">
        <v>3</v>
      </c>
      <c r="V124" s="10">
        <f t="shared" si="13"/>
        <v>60</v>
      </c>
    </row>
    <row r="125" spans="1:22" ht="14.25">
      <c r="A125" s="2" t="s">
        <v>365</v>
      </c>
      <c r="B125" s="3" t="s">
        <v>366</v>
      </c>
      <c r="C125" s="5">
        <v>69</v>
      </c>
      <c r="D125" s="10"/>
      <c r="E125" s="10">
        <f t="shared" si="8"/>
        <v>69</v>
      </c>
      <c r="F125" s="6">
        <v>27</v>
      </c>
      <c r="G125" s="5">
        <v>46.5</v>
      </c>
      <c r="H125" s="10"/>
      <c r="I125" s="11">
        <f t="shared" si="9"/>
        <v>73.5</v>
      </c>
      <c r="J125" s="10">
        <v>85</v>
      </c>
      <c r="K125" s="18">
        <f t="shared" si="10"/>
        <v>42.5</v>
      </c>
      <c r="L125" s="10">
        <v>28</v>
      </c>
      <c r="M125" s="10"/>
      <c r="N125" s="18">
        <f t="shared" si="11"/>
        <v>70.5</v>
      </c>
      <c r="O125" s="17">
        <v>53</v>
      </c>
      <c r="P125" s="18">
        <f t="shared" si="12"/>
        <v>44.166666666666664</v>
      </c>
      <c r="Q125" s="16">
        <v>28</v>
      </c>
      <c r="R125" s="10"/>
      <c r="S125" s="24">
        <f t="shared" si="7"/>
        <v>72.16666666666666</v>
      </c>
      <c r="T125" s="5">
        <v>58</v>
      </c>
      <c r="U125" s="10">
        <v>2</v>
      </c>
      <c r="V125" s="10">
        <f t="shared" si="13"/>
        <v>60</v>
      </c>
    </row>
    <row r="126" spans="1:22" ht="14.25">
      <c r="A126" s="3" t="s">
        <v>371</v>
      </c>
      <c r="B126" s="3" t="s">
        <v>372</v>
      </c>
      <c r="C126" s="5">
        <v>71</v>
      </c>
      <c r="D126" s="10"/>
      <c r="E126" s="10">
        <f t="shared" si="8"/>
        <v>71</v>
      </c>
      <c r="F126" s="6">
        <v>28</v>
      </c>
      <c r="G126" s="5">
        <v>45.5</v>
      </c>
      <c r="H126" s="10"/>
      <c r="I126" s="11">
        <f t="shared" si="9"/>
        <v>73.5</v>
      </c>
      <c r="J126" s="10">
        <v>91.5</v>
      </c>
      <c r="K126" s="18">
        <f t="shared" si="10"/>
        <v>45.75</v>
      </c>
      <c r="L126" s="10">
        <v>28</v>
      </c>
      <c r="M126" s="10"/>
      <c r="N126" s="18">
        <f t="shared" si="11"/>
        <v>73.75</v>
      </c>
      <c r="O126" s="17">
        <v>56</v>
      </c>
      <c r="P126" s="18">
        <f t="shared" si="12"/>
        <v>46.666666666666664</v>
      </c>
      <c r="Q126" s="16">
        <v>28</v>
      </c>
      <c r="R126" s="10"/>
      <c r="S126" s="24">
        <f t="shared" si="7"/>
        <v>74.66666666666666</v>
      </c>
      <c r="T126" s="5">
        <v>60</v>
      </c>
      <c r="U126" s="10"/>
      <c r="V126" s="10">
        <f t="shared" si="13"/>
        <v>60</v>
      </c>
    </row>
    <row r="127" spans="1:22" ht="14.25">
      <c r="A127" s="2" t="s">
        <v>204</v>
      </c>
      <c r="B127" s="3" t="s">
        <v>205</v>
      </c>
      <c r="C127" s="5">
        <v>72</v>
      </c>
      <c r="D127" s="10"/>
      <c r="E127" s="10">
        <f t="shared" si="8"/>
        <v>72</v>
      </c>
      <c r="F127" s="6">
        <v>22</v>
      </c>
      <c r="G127" s="5">
        <v>41</v>
      </c>
      <c r="H127" s="10"/>
      <c r="I127" s="11">
        <f t="shared" si="9"/>
        <v>63</v>
      </c>
      <c r="J127" s="10">
        <v>78</v>
      </c>
      <c r="K127" s="18">
        <f t="shared" si="10"/>
        <v>39</v>
      </c>
      <c r="L127" s="10">
        <v>28</v>
      </c>
      <c r="M127" s="10"/>
      <c r="N127" s="18">
        <f t="shared" si="11"/>
        <v>67</v>
      </c>
      <c r="O127" s="17">
        <v>55</v>
      </c>
      <c r="P127" s="18">
        <f t="shared" si="12"/>
        <v>45.833333333333336</v>
      </c>
      <c r="Q127" s="16">
        <v>28</v>
      </c>
      <c r="R127" s="10"/>
      <c r="S127" s="24">
        <f t="shared" si="7"/>
        <v>73.83333333333334</v>
      </c>
      <c r="T127" s="5">
        <v>68</v>
      </c>
      <c r="U127" s="10"/>
      <c r="V127" s="10">
        <f t="shared" si="13"/>
        <v>68</v>
      </c>
    </row>
    <row r="128" spans="1:22" ht="14.25">
      <c r="A128" s="3" t="s">
        <v>210</v>
      </c>
      <c r="B128" s="3" t="s">
        <v>211</v>
      </c>
      <c r="C128" s="5">
        <v>65</v>
      </c>
      <c r="D128" s="10"/>
      <c r="E128" s="10">
        <f t="shared" si="8"/>
        <v>65</v>
      </c>
      <c r="F128" s="6">
        <v>25</v>
      </c>
      <c r="G128" s="5">
        <v>50</v>
      </c>
      <c r="H128" s="10"/>
      <c r="I128" s="11">
        <f t="shared" si="9"/>
        <v>75</v>
      </c>
      <c r="J128" s="10">
        <v>78</v>
      </c>
      <c r="K128" s="18">
        <f t="shared" si="10"/>
        <v>39</v>
      </c>
      <c r="L128" s="10">
        <v>28</v>
      </c>
      <c r="M128" s="10"/>
      <c r="N128" s="18">
        <f t="shared" si="11"/>
        <v>67</v>
      </c>
      <c r="O128" s="17">
        <v>58</v>
      </c>
      <c r="P128" s="18">
        <f t="shared" si="12"/>
        <v>48.333333333333336</v>
      </c>
      <c r="Q128" s="16">
        <v>29</v>
      </c>
      <c r="R128" s="10"/>
      <c r="S128" s="24">
        <f t="shared" si="7"/>
        <v>77.33333333333334</v>
      </c>
      <c r="T128" s="5">
        <v>58</v>
      </c>
      <c r="U128" s="10">
        <v>2</v>
      </c>
      <c r="V128" s="10">
        <f t="shared" si="13"/>
        <v>60</v>
      </c>
    </row>
    <row r="129" spans="1:22" ht="14.25">
      <c r="A129" s="2" t="s">
        <v>218</v>
      </c>
      <c r="B129" s="3" t="s">
        <v>219</v>
      </c>
      <c r="C129" s="5">
        <v>67</v>
      </c>
      <c r="D129" s="10"/>
      <c r="E129" s="10">
        <f t="shared" si="8"/>
        <v>67</v>
      </c>
      <c r="F129" s="6">
        <v>26</v>
      </c>
      <c r="G129" s="5">
        <v>48</v>
      </c>
      <c r="H129" s="10"/>
      <c r="I129" s="11">
        <f t="shared" si="9"/>
        <v>74</v>
      </c>
      <c r="J129" s="10">
        <v>80.5</v>
      </c>
      <c r="K129" s="18">
        <f t="shared" si="10"/>
        <v>40.25</v>
      </c>
      <c r="L129" s="10">
        <v>28</v>
      </c>
      <c r="M129" s="10"/>
      <c r="N129" s="18">
        <f t="shared" si="11"/>
        <v>68.25</v>
      </c>
      <c r="O129" s="17">
        <v>55</v>
      </c>
      <c r="P129" s="18">
        <f t="shared" si="12"/>
        <v>45.833333333333336</v>
      </c>
      <c r="Q129" s="16">
        <v>29</v>
      </c>
      <c r="R129" s="10"/>
      <c r="S129" s="24">
        <f t="shared" si="7"/>
        <v>74.83333333333334</v>
      </c>
      <c r="T129" s="5">
        <v>62</v>
      </c>
      <c r="U129" s="10"/>
      <c r="V129" s="10">
        <f t="shared" si="13"/>
        <v>62</v>
      </c>
    </row>
    <row r="130" spans="1:22" ht="14.25">
      <c r="A130" s="3" t="s">
        <v>226</v>
      </c>
      <c r="B130" s="3" t="s">
        <v>227</v>
      </c>
      <c r="C130" s="5">
        <v>70</v>
      </c>
      <c r="D130" s="10"/>
      <c r="E130" s="10">
        <f t="shared" si="8"/>
        <v>70</v>
      </c>
      <c r="F130" s="6">
        <v>23</v>
      </c>
      <c r="G130" s="5">
        <v>39</v>
      </c>
      <c r="H130" s="10"/>
      <c r="I130" s="11">
        <f t="shared" si="9"/>
        <v>62</v>
      </c>
      <c r="J130" s="10">
        <v>77.5</v>
      </c>
      <c r="K130" s="18">
        <f t="shared" si="10"/>
        <v>38.75</v>
      </c>
      <c r="L130" s="10">
        <v>28</v>
      </c>
      <c r="M130" s="10"/>
      <c r="N130" s="18">
        <f t="shared" si="11"/>
        <v>66.75</v>
      </c>
      <c r="O130" s="17">
        <v>59</v>
      </c>
      <c r="P130" s="18">
        <f t="shared" si="12"/>
        <v>49.166666666666664</v>
      </c>
      <c r="Q130" s="16">
        <v>28</v>
      </c>
      <c r="R130" s="10"/>
      <c r="S130" s="24">
        <f aca="true" t="shared" si="14" ref="S130:S160">SUM(P130:R130)</f>
        <v>77.16666666666666</v>
      </c>
      <c r="T130" s="5">
        <v>70</v>
      </c>
      <c r="U130" s="10"/>
      <c r="V130" s="10">
        <f t="shared" si="13"/>
        <v>70</v>
      </c>
    </row>
    <row r="131" spans="1:22" ht="14.25">
      <c r="A131" s="2" t="s">
        <v>234</v>
      </c>
      <c r="B131" s="3" t="s">
        <v>235</v>
      </c>
      <c r="C131" s="5">
        <v>69</v>
      </c>
      <c r="D131" s="10"/>
      <c r="E131" s="10">
        <f aca="true" t="shared" si="15" ref="E131:E190">SUM(C131:D131)</f>
        <v>69</v>
      </c>
      <c r="F131" s="6">
        <v>22</v>
      </c>
      <c r="G131" s="5">
        <v>44</v>
      </c>
      <c r="H131" s="10"/>
      <c r="I131" s="11">
        <f aca="true" t="shared" si="16" ref="I131:I190">SUM(F131:H131)</f>
        <v>66</v>
      </c>
      <c r="J131" s="10">
        <v>66.5</v>
      </c>
      <c r="K131" s="18">
        <f aca="true" t="shared" si="17" ref="K131:K190">J131*0.5</f>
        <v>33.25</v>
      </c>
      <c r="L131" s="10">
        <v>28</v>
      </c>
      <c r="M131" s="10"/>
      <c r="N131" s="18">
        <f aca="true" t="shared" si="18" ref="N131:N190">SUM(K131:M131)</f>
        <v>61.25</v>
      </c>
      <c r="O131" s="17">
        <v>55</v>
      </c>
      <c r="P131" s="18">
        <f aca="true" t="shared" si="19" ref="P131:P190">O131*5/6</f>
        <v>45.833333333333336</v>
      </c>
      <c r="Q131" s="16">
        <v>28</v>
      </c>
      <c r="R131" s="10"/>
      <c r="S131" s="24">
        <f t="shared" si="14"/>
        <v>73.83333333333334</v>
      </c>
      <c r="T131" s="5">
        <v>54</v>
      </c>
      <c r="U131" s="10">
        <v>6</v>
      </c>
      <c r="V131" s="10">
        <f aca="true" t="shared" si="20" ref="V131:V190">SUM(T131:U131)</f>
        <v>60</v>
      </c>
    </row>
    <row r="132" spans="1:22" ht="14.25">
      <c r="A132" s="3" t="s">
        <v>241</v>
      </c>
      <c r="B132" s="3" t="s">
        <v>242</v>
      </c>
      <c r="C132" s="5">
        <v>65</v>
      </c>
      <c r="D132" s="10"/>
      <c r="E132" s="10">
        <f t="shared" si="15"/>
        <v>65</v>
      </c>
      <c r="F132" s="6">
        <v>21</v>
      </c>
      <c r="G132" s="5">
        <v>48</v>
      </c>
      <c r="H132" s="10"/>
      <c r="I132" s="11">
        <f t="shared" si="16"/>
        <v>69</v>
      </c>
      <c r="J132" s="10">
        <v>76.5</v>
      </c>
      <c r="K132" s="18">
        <f t="shared" si="17"/>
        <v>38.25</v>
      </c>
      <c r="L132" s="10">
        <v>28</v>
      </c>
      <c r="M132" s="10"/>
      <c r="N132" s="18">
        <f t="shared" si="18"/>
        <v>66.25</v>
      </c>
      <c r="O132" s="17">
        <v>53</v>
      </c>
      <c r="P132" s="18">
        <f t="shared" si="19"/>
        <v>44.166666666666664</v>
      </c>
      <c r="Q132" s="16">
        <v>28</v>
      </c>
      <c r="R132" s="10"/>
      <c r="S132" s="24">
        <f t="shared" si="14"/>
        <v>72.16666666666666</v>
      </c>
      <c r="T132" s="5">
        <v>57</v>
      </c>
      <c r="U132" s="10">
        <v>3</v>
      </c>
      <c r="V132" s="10">
        <f t="shared" si="20"/>
        <v>60</v>
      </c>
    </row>
    <row r="133" spans="1:22" ht="14.25">
      <c r="A133" s="2" t="s">
        <v>249</v>
      </c>
      <c r="B133" s="3" t="s">
        <v>250</v>
      </c>
      <c r="C133" s="5">
        <v>70</v>
      </c>
      <c r="D133" s="10"/>
      <c r="E133" s="10">
        <f t="shared" si="15"/>
        <v>70</v>
      </c>
      <c r="F133" s="6">
        <v>24</v>
      </c>
      <c r="G133" s="5">
        <v>46</v>
      </c>
      <c r="H133" s="10"/>
      <c r="I133" s="11">
        <f t="shared" si="16"/>
        <v>70</v>
      </c>
      <c r="J133" s="10">
        <v>80.5</v>
      </c>
      <c r="K133" s="18">
        <f t="shared" si="17"/>
        <v>40.25</v>
      </c>
      <c r="L133" s="10">
        <v>28</v>
      </c>
      <c r="M133" s="10"/>
      <c r="N133" s="18">
        <f t="shared" si="18"/>
        <v>68.25</v>
      </c>
      <c r="O133" s="17">
        <v>49</v>
      </c>
      <c r="P133" s="18">
        <f t="shared" si="19"/>
        <v>40.833333333333336</v>
      </c>
      <c r="Q133" s="16">
        <v>27</v>
      </c>
      <c r="R133" s="10"/>
      <c r="S133" s="24">
        <f t="shared" si="14"/>
        <v>67.83333333333334</v>
      </c>
      <c r="T133" s="5">
        <v>56</v>
      </c>
      <c r="U133" s="10">
        <v>4</v>
      </c>
      <c r="V133" s="10">
        <f t="shared" si="20"/>
        <v>60</v>
      </c>
    </row>
    <row r="134" spans="1:22" ht="14.25">
      <c r="A134" s="3" t="s">
        <v>257</v>
      </c>
      <c r="B134" s="3" t="s">
        <v>258</v>
      </c>
      <c r="C134" s="5">
        <v>66</v>
      </c>
      <c r="D134" s="10"/>
      <c r="E134" s="10">
        <f t="shared" si="15"/>
        <v>66</v>
      </c>
      <c r="F134" s="6">
        <v>25</v>
      </c>
      <c r="G134" s="5">
        <v>37.5</v>
      </c>
      <c r="H134" s="10"/>
      <c r="I134" s="11">
        <f t="shared" si="16"/>
        <v>62.5</v>
      </c>
      <c r="J134" s="10">
        <v>79</v>
      </c>
      <c r="K134" s="18">
        <f t="shared" si="17"/>
        <v>39.5</v>
      </c>
      <c r="L134" s="10">
        <v>28</v>
      </c>
      <c r="M134" s="10"/>
      <c r="N134" s="18">
        <f t="shared" si="18"/>
        <v>67.5</v>
      </c>
      <c r="O134" s="17">
        <v>55</v>
      </c>
      <c r="P134" s="18">
        <f t="shared" si="19"/>
        <v>45.833333333333336</v>
      </c>
      <c r="Q134" s="16">
        <v>26</v>
      </c>
      <c r="R134" s="10"/>
      <c r="S134" s="24">
        <f t="shared" si="14"/>
        <v>71.83333333333334</v>
      </c>
      <c r="T134" s="5">
        <v>58</v>
      </c>
      <c r="U134" s="10">
        <v>2</v>
      </c>
      <c r="V134" s="10">
        <f t="shared" si="20"/>
        <v>60</v>
      </c>
    </row>
    <row r="135" spans="1:22" ht="14.25">
      <c r="A135" s="2" t="s">
        <v>265</v>
      </c>
      <c r="B135" s="3" t="s">
        <v>266</v>
      </c>
      <c r="C135" s="5">
        <v>70</v>
      </c>
      <c r="D135" s="10"/>
      <c r="E135" s="10">
        <f t="shared" si="15"/>
        <v>70</v>
      </c>
      <c r="F135" s="6">
        <v>27</v>
      </c>
      <c r="G135" s="5">
        <v>50</v>
      </c>
      <c r="H135" s="10"/>
      <c r="I135" s="11">
        <f t="shared" si="16"/>
        <v>77</v>
      </c>
      <c r="J135" s="10">
        <v>85.5</v>
      </c>
      <c r="K135" s="18">
        <f t="shared" si="17"/>
        <v>42.75</v>
      </c>
      <c r="L135" s="10">
        <v>28</v>
      </c>
      <c r="M135" s="10"/>
      <c r="N135" s="18">
        <f t="shared" si="18"/>
        <v>70.75</v>
      </c>
      <c r="O135" s="17">
        <v>59</v>
      </c>
      <c r="P135" s="18">
        <f t="shared" si="19"/>
        <v>49.166666666666664</v>
      </c>
      <c r="Q135" s="16">
        <v>29</v>
      </c>
      <c r="R135" s="10">
        <v>10</v>
      </c>
      <c r="S135" s="24">
        <f t="shared" si="14"/>
        <v>88.16666666666666</v>
      </c>
      <c r="T135" s="5">
        <v>64</v>
      </c>
      <c r="U135" s="10"/>
      <c r="V135" s="10">
        <f t="shared" si="20"/>
        <v>64</v>
      </c>
    </row>
    <row r="136" spans="1:22" ht="14.25">
      <c r="A136" s="3" t="s">
        <v>273</v>
      </c>
      <c r="B136" s="3" t="s">
        <v>274</v>
      </c>
      <c r="C136" s="5">
        <v>70</v>
      </c>
      <c r="D136" s="10"/>
      <c r="E136" s="10">
        <f t="shared" si="15"/>
        <v>70</v>
      </c>
      <c r="F136" s="6">
        <v>23</v>
      </c>
      <c r="G136" s="5">
        <v>47</v>
      </c>
      <c r="H136" s="10"/>
      <c r="I136" s="11">
        <f t="shared" si="16"/>
        <v>70</v>
      </c>
      <c r="J136" s="10">
        <v>83.5</v>
      </c>
      <c r="K136" s="18">
        <f t="shared" si="17"/>
        <v>41.75</v>
      </c>
      <c r="L136" s="10">
        <v>28</v>
      </c>
      <c r="M136" s="10"/>
      <c r="N136" s="18">
        <f t="shared" si="18"/>
        <v>69.75</v>
      </c>
      <c r="O136" s="17">
        <v>54</v>
      </c>
      <c r="P136" s="18">
        <f t="shared" si="19"/>
        <v>45</v>
      </c>
      <c r="Q136" s="16">
        <v>25</v>
      </c>
      <c r="R136" s="10"/>
      <c r="S136" s="24">
        <f t="shared" si="14"/>
        <v>70</v>
      </c>
      <c r="T136" s="5">
        <v>56</v>
      </c>
      <c r="U136" s="10">
        <v>4</v>
      </c>
      <c r="V136" s="10">
        <f t="shared" si="20"/>
        <v>60</v>
      </c>
    </row>
    <row r="137" spans="1:22" ht="14.25">
      <c r="A137" s="2" t="s">
        <v>281</v>
      </c>
      <c r="B137" s="3" t="s">
        <v>282</v>
      </c>
      <c r="C137" s="5">
        <v>67</v>
      </c>
      <c r="D137" s="10"/>
      <c r="E137" s="10">
        <f t="shared" si="15"/>
        <v>67</v>
      </c>
      <c r="F137" s="6">
        <v>21</v>
      </c>
      <c r="G137" s="5">
        <v>47</v>
      </c>
      <c r="H137" s="10"/>
      <c r="I137" s="11">
        <f t="shared" si="16"/>
        <v>68</v>
      </c>
      <c r="J137" s="10">
        <v>87.5</v>
      </c>
      <c r="K137" s="18">
        <f t="shared" si="17"/>
        <v>43.75</v>
      </c>
      <c r="L137" s="10">
        <v>28</v>
      </c>
      <c r="M137" s="10"/>
      <c r="N137" s="18">
        <f t="shared" si="18"/>
        <v>71.75</v>
      </c>
      <c r="O137" s="17">
        <v>54</v>
      </c>
      <c r="P137" s="18">
        <f t="shared" si="19"/>
        <v>45</v>
      </c>
      <c r="Q137" s="16">
        <v>28</v>
      </c>
      <c r="R137" s="10"/>
      <c r="S137" s="24">
        <f t="shared" si="14"/>
        <v>73</v>
      </c>
      <c r="T137" s="5">
        <v>64</v>
      </c>
      <c r="U137" s="10"/>
      <c r="V137" s="10">
        <f t="shared" si="20"/>
        <v>64</v>
      </c>
    </row>
    <row r="138" spans="1:22" ht="14.25">
      <c r="A138" s="3" t="s">
        <v>289</v>
      </c>
      <c r="B138" s="3" t="s">
        <v>290</v>
      </c>
      <c r="C138" s="5">
        <v>69</v>
      </c>
      <c r="D138" s="10"/>
      <c r="E138" s="10">
        <f t="shared" si="15"/>
        <v>69</v>
      </c>
      <c r="F138" s="6">
        <v>22</v>
      </c>
      <c r="G138" s="5">
        <v>44.5</v>
      </c>
      <c r="H138" s="10"/>
      <c r="I138" s="11">
        <f t="shared" si="16"/>
        <v>66.5</v>
      </c>
      <c r="J138" s="10">
        <v>89.5</v>
      </c>
      <c r="K138" s="18">
        <f t="shared" si="17"/>
        <v>44.75</v>
      </c>
      <c r="L138" s="10">
        <v>28</v>
      </c>
      <c r="M138" s="10"/>
      <c r="N138" s="18">
        <f t="shared" si="18"/>
        <v>72.75</v>
      </c>
      <c r="O138" s="17">
        <v>57</v>
      </c>
      <c r="P138" s="18">
        <f t="shared" si="19"/>
        <v>47.5</v>
      </c>
      <c r="Q138" s="16">
        <v>29</v>
      </c>
      <c r="R138" s="10"/>
      <c r="S138" s="24">
        <f t="shared" si="14"/>
        <v>76.5</v>
      </c>
      <c r="T138" s="5">
        <v>56</v>
      </c>
      <c r="U138" s="10">
        <v>4</v>
      </c>
      <c r="V138" s="10">
        <f t="shared" si="20"/>
        <v>60</v>
      </c>
    </row>
    <row r="139" spans="1:22" ht="14.25">
      <c r="A139" s="3" t="s">
        <v>297</v>
      </c>
      <c r="B139" s="3" t="s">
        <v>298</v>
      </c>
      <c r="C139" s="5">
        <v>70</v>
      </c>
      <c r="D139" s="10"/>
      <c r="E139" s="10">
        <f t="shared" si="15"/>
        <v>70</v>
      </c>
      <c r="F139" s="6">
        <v>23</v>
      </c>
      <c r="G139" s="5">
        <v>44</v>
      </c>
      <c r="H139" s="10"/>
      <c r="I139" s="11">
        <f t="shared" si="16"/>
        <v>67</v>
      </c>
      <c r="J139" s="10">
        <v>79.5</v>
      </c>
      <c r="K139" s="18">
        <f t="shared" si="17"/>
        <v>39.75</v>
      </c>
      <c r="L139" s="10">
        <v>28</v>
      </c>
      <c r="M139" s="10"/>
      <c r="N139" s="18">
        <f t="shared" si="18"/>
        <v>67.75</v>
      </c>
      <c r="O139" s="17">
        <v>49</v>
      </c>
      <c r="P139" s="18">
        <f t="shared" si="19"/>
        <v>40.833333333333336</v>
      </c>
      <c r="Q139" s="16">
        <v>22</v>
      </c>
      <c r="R139" s="10"/>
      <c r="S139" s="24">
        <f t="shared" si="14"/>
        <v>62.833333333333336</v>
      </c>
      <c r="T139" s="5">
        <v>50</v>
      </c>
      <c r="U139" s="10"/>
      <c r="V139" s="10">
        <f t="shared" si="20"/>
        <v>50</v>
      </c>
    </row>
    <row r="140" spans="1:22" ht="14.25">
      <c r="A140" s="2" t="s">
        <v>303</v>
      </c>
      <c r="B140" s="3" t="s">
        <v>304</v>
      </c>
      <c r="C140" s="5">
        <v>65</v>
      </c>
      <c r="D140" s="10"/>
      <c r="E140" s="10">
        <f t="shared" si="15"/>
        <v>65</v>
      </c>
      <c r="F140" s="6">
        <v>21</v>
      </c>
      <c r="G140" s="5">
        <v>44.5</v>
      </c>
      <c r="H140" s="10"/>
      <c r="I140" s="11">
        <f t="shared" si="16"/>
        <v>65.5</v>
      </c>
      <c r="J140" s="10">
        <v>83.5</v>
      </c>
      <c r="K140" s="18">
        <f t="shared" si="17"/>
        <v>41.75</v>
      </c>
      <c r="L140" s="10">
        <v>28</v>
      </c>
      <c r="M140" s="10"/>
      <c r="N140" s="18">
        <f t="shared" si="18"/>
        <v>69.75</v>
      </c>
      <c r="O140" s="17">
        <v>50</v>
      </c>
      <c r="P140" s="18">
        <f t="shared" si="19"/>
        <v>41.666666666666664</v>
      </c>
      <c r="Q140" s="16">
        <v>28</v>
      </c>
      <c r="R140" s="10"/>
      <c r="S140" s="24">
        <f t="shared" si="14"/>
        <v>69.66666666666666</v>
      </c>
      <c r="T140" s="5">
        <v>53</v>
      </c>
      <c r="U140" s="10">
        <v>7</v>
      </c>
      <c r="V140" s="10">
        <f t="shared" si="20"/>
        <v>60</v>
      </c>
    </row>
    <row r="141" spans="1:22" ht="14.25">
      <c r="A141" s="3" t="s">
        <v>311</v>
      </c>
      <c r="B141" s="3" t="s">
        <v>312</v>
      </c>
      <c r="C141" s="5">
        <v>73</v>
      </c>
      <c r="D141" s="10"/>
      <c r="E141" s="10">
        <f t="shared" si="15"/>
        <v>73</v>
      </c>
      <c r="F141" s="6">
        <v>20</v>
      </c>
      <c r="G141" s="5">
        <v>44.5</v>
      </c>
      <c r="H141" s="10"/>
      <c r="I141" s="11">
        <f t="shared" si="16"/>
        <v>64.5</v>
      </c>
      <c r="J141" s="10">
        <v>88.5</v>
      </c>
      <c r="K141" s="18">
        <f t="shared" si="17"/>
        <v>44.25</v>
      </c>
      <c r="L141" s="10">
        <v>28</v>
      </c>
      <c r="M141" s="10"/>
      <c r="N141" s="18">
        <f t="shared" si="18"/>
        <v>72.25</v>
      </c>
      <c r="O141" s="17">
        <v>54</v>
      </c>
      <c r="P141" s="18">
        <f t="shared" si="19"/>
        <v>45</v>
      </c>
      <c r="Q141" s="16">
        <v>28</v>
      </c>
      <c r="R141" s="10"/>
      <c r="S141" s="24">
        <f t="shared" si="14"/>
        <v>73</v>
      </c>
      <c r="T141" s="5">
        <v>38</v>
      </c>
      <c r="U141" s="10"/>
      <c r="V141" s="10">
        <f t="shared" si="20"/>
        <v>38</v>
      </c>
    </row>
    <row r="142" spans="1:22" ht="14.25">
      <c r="A142" s="2" t="s">
        <v>319</v>
      </c>
      <c r="B142" s="3" t="s">
        <v>320</v>
      </c>
      <c r="C142" s="5">
        <v>64</v>
      </c>
      <c r="D142" s="10"/>
      <c r="E142" s="10">
        <f t="shared" si="15"/>
        <v>64</v>
      </c>
      <c r="F142" s="6">
        <v>25</v>
      </c>
      <c r="G142" s="5">
        <v>47</v>
      </c>
      <c r="H142" s="10"/>
      <c r="I142" s="11">
        <f t="shared" si="16"/>
        <v>72</v>
      </c>
      <c r="J142" s="10">
        <v>76</v>
      </c>
      <c r="K142" s="18">
        <f t="shared" si="17"/>
        <v>38</v>
      </c>
      <c r="L142" s="10">
        <v>28</v>
      </c>
      <c r="M142" s="10"/>
      <c r="N142" s="18">
        <f t="shared" si="18"/>
        <v>66</v>
      </c>
      <c r="O142" s="17">
        <v>57</v>
      </c>
      <c r="P142" s="18">
        <f t="shared" si="19"/>
        <v>47.5</v>
      </c>
      <c r="Q142" s="16">
        <v>26</v>
      </c>
      <c r="R142" s="10"/>
      <c r="S142" s="24">
        <f t="shared" si="14"/>
        <v>73.5</v>
      </c>
      <c r="T142" s="5">
        <v>57</v>
      </c>
      <c r="U142" s="10">
        <v>3</v>
      </c>
      <c r="V142" s="10">
        <f t="shared" si="20"/>
        <v>60</v>
      </c>
    </row>
    <row r="143" spans="1:22" ht="14.25">
      <c r="A143" s="3" t="s">
        <v>325</v>
      </c>
      <c r="B143" s="3" t="s">
        <v>326</v>
      </c>
      <c r="C143" s="5">
        <v>71</v>
      </c>
      <c r="D143" s="10"/>
      <c r="E143" s="10">
        <f t="shared" si="15"/>
        <v>71</v>
      </c>
      <c r="F143" s="6">
        <v>26</v>
      </c>
      <c r="G143" s="5">
        <v>45</v>
      </c>
      <c r="H143" s="10"/>
      <c r="I143" s="11">
        <f t="shared" si="16"/>
        <v>71</v>
      </c>
      <c r="J143" s="10">
        <v>81</v>
      </c>
      <c r="K143" s="18">
        <f t="shared" si="17"/>
        <v>40.5</v>
      </c>
      <c r="L143" s="10">
        <v>28</v>
      </c>
      <c r="M143" s="10"/>
      <c r="N143" s="18">
        <f t="shared" si="18"/>
        <v>68.5</v>
      </c>
      <c r="O143" s="17">
        <v>55</v>
      </c>
      <c r="P143" s="18">
        <f t="shared" si="19"/>
        <v>45.833333333333336</v>
      </c>
      <c r="Q143" s="16">
        <v>26</v>
      </c>
      <c r="R143" s="10"/>
      <c r="S143" s="24">
        <f t="shared" si="14"/>
        <v>71.83333333333334</v>
      </c>
      <c r="T143" s="5">
        <v>63</v>
      </c>
      <c r="U143" s="10"/>
      <c r="V143" s="10">
        <f t="shared" si="20"/>
        <v>63</v>
      </c>
    </row>
    <row r="144" spans="1:22" ht="14.25">
      <c r="A144" s="2" t="s">
        <v>331</v>
      </c>
      <c r="B144" s="3" t="s">
        <v>332</v>
      </c>
      <c r="C144" s="5">
        <v>70</v>
      </c>
      <c r="D144" s="10"/>
      <c r="E144" s="10">
        <f t="shared" si="15"/>
        <v>70</v>
      </c>
      <c r="F144" s="6">
        <v>22</v>
      </c>
      <c r="G144" s="5">
        <v>43</v>
      </c>
      <c r="H144" s="10"/>
      <c r="I144" s="11">
        <f t="shared" si="16"/>
        <v>65</v>
      </c>
      <c r="J144" s="10">
        <v>86.5</v>
      </c>
      <c r="K144" s="18">
        <f t="shared" si="17"/>
        <v>43.25</v>
      </c>
      <c r="L144" s="10">
        <v>28</v>
      </c>
      <c r="M144" s="10"/>
      <c r="N144" s="18">
        <f t="shared" si="18"/>
        <v>71.25</v>
      </c>
      <c r="O144" s="17">
        <v>41</v>
      </c>
      <c r="P144" s="18">
        <f t="shared" si="19"/>
        <v>34.166666666666664</v>
      </c>
      <c r="Q144" s="16">
        <v>25</v>
      </c>
      <c r="R144" s="10">
        <v>1</v>
      </c>
      <c r="S144" s="24">
        <f t="shared" si="14"/>
        <v>60.166666666666664</v>
      </c>
      <c r="T144" s="5">
        <v>56</v>
      </c>
      <c r="U144" s="10">
        <v>4</v>
      </c>
      <c r="V144" s="10">
        <f t="shared" si="20"/>
        <v>60</v>
      </c>
    </row>
    <row r="145" spans="1:22" ht="14.25">
      <c r="A145" s="3" t="s">
        <v>337</v>
      </c>
      <c r="B145" s="3" t="s">
        <v>338</v>
      </c>
      <c r="C145" s="5">
        <v>75</v>
      </c>
      <c r="D145" s="10"/>
      <c r="E145" s="10">
        <f t="shared" si="15"/>
        <v>75</v>
      </c>
      <c r="F145" s="6">
        <v>23</v>
      </c>
      <c r="G145" s="5">
        <v>45.5</v>
      </c>
      <c r="H145" s="10"/>
      <c r="I145" s="11">
        <f t="shared" si="16"/>
        <v>68.5</v>
      </c>
      <c r="J145" s="10">
        <v>82.5</v>
      </c>
      <c r="K145" s="18">
        <f t="shared" si="17"/>
        <v>41.25</v>
      </c>
      <c r="L145" s="10">
        <v>28</v>
      </c>
      <c r="M145" s="10"/>
      <c r="N145" s="18">
        <f t="shared" si="18"/>
        <v>69.25</v>
      </c>
      <c r="O145" s="17">
        <v>55</v>
      </c>
      <c r="P145" s="18">
        <f t="shared" si="19"/>
        <v>45.833333333333336</v>
      </c>
      <c r="Q145" s="16">
        <v>29</v>
      </c>
      <c r="R145" s="10"/>
      <c r="S145" s="24">
        <f t="shared" si="14"/>
        <v>74.83333333333334</v>
      </c>
      <c r="T145" s="5">
        <v>57</v>
      </c>
      <c r="U145" s="10">
        <v>3</v>
      </c>
      <c r="V145" s="10">
        <f t="shared" si="20"/>
        <v>60</v>
      </c>
    </row>
    <row r="146" spans="1:22" ht="14.25">
      <c r="A146" s="2" t="s">
        <v>343</v>
      </c>
      <c r="B146" s="3" t="s">
        <v>344</v>
      </c>
      <c r="C146" s="5">
        <v>70</v>
      </c>
      <c r="D146" s="10"/>
      <c r="E146" s="10">
        <f t="shared" si="15"/>
        <v>70</v>
      </c>
      <c r="F146" s="6">
        <v>21</v>
      </c>
      <c r="G146" s="5">
        <v>48</v>
      </c>
      <c r="H146" s="10"/>
      <c r="I146" s="11">
        <f t="shared" si="16"/>
        <v>69</v>
      </c>
      <c r="J146" s="10">
        <v>79.5</v>
      </c>
      <c r="K146" s="18">
        <f t="shared" si="17"/>
        <v>39.75</v>
      </c>
      <c r="L146" s="10">
        <v>28</v>
      </c>
      <c r="M146" s="10"/>
      <c r="N146" s="18">
        <f t="shared" si="18"/>
        <v>67.75</v>
      </c>
      <c r="O146" s="17">
        <v>47</v>
      </c>
      <c r="P146" s="18">
        <f t="shared" si="19"/>
        <v>39.166666666666664</v>
      </c>
      <c r="Q146" s="16">
        <v>29</v>
      </c>
      <c r="R146" s="10"/>
      <c r="S146" s="24">
        <f t="shared" si="14"/>
        <v>68.16666666666666</v>
      </c>
      <c r="T146" s="5">
        <v>70</v>
      </c>
      <c r="U146" s="10"/>
      <c r="V146" s="10">
        <f t="shared" si="20"/>
        <v>70</v>
      </c>
    </row>
    <row r="147" spans="1:22" ht="14.25">
      <c r="A147" s="3" t="s">
        <v>349</v>
      </c>
      <c r="B147" s="3" t="s">
        <v>350</v>
      </c>
      <c r="C147" s="5"/>
      <c r="D147" s="10"/>
      <c r="E147" s="10">
        <f t="shared" si="15"/>
        <v>0</v>
      </c>
      <c r="F147" s="9"/>
      <c r="G147" s="5"/>
      <c r="H147" s="10"/>
      <c r="I147" s="11">
        <f t="shared" si="16"/>
        <v>0</v>
      </c>
      <c r="J147" s="10">
        <v>0</v>
      </c>
      <c r="K147" s="18">
        <f t="shared" si="17"/>
        <v>0</v>
      </c>
      <c r="L147" s="10">
        <v>0</v>
      </c>
      <c r="M147" s="10"/>
      <c r="N147" s="18">
        <f t="shared" si="18"/>
        <v>0</v>
      </c>
      <c r="O147" s="17"/>
      <c r="P147" s="18">
        <f t="shared" si="19"/>
        <v>0</v>
      </c>
      <c r="Q147" s="16"/>
      <c r="R147" s="10"/>
      <c r="S147" s="24">
        <f t="shared" si="14"/>
        <v>0</v>
      </c>
      <c r="T147" s="5"/>
      <c r="U147" s="10"/>
      <c r="V147" s="10">
        <f t="shared" si="20"/>
        <v>0</v>
      </c>
    </row>
    <row r="148" spans="1:22" ht="14.25">
      <c r="A148" s="2" t="s">
        <v>355</v>
      </c>
      <c r="B148" s="3" t="s">
        <v>356</v>
      </c>
      <c r="C148" s="5">
        <v>69</v>
      </c>
      <c r="D148" s="10"/>
      <c r="E148" s="10">
        <f t="shared" si="15"/>
        <v>69</v>
      </c>
      <c r="F148" s="6">
        <v>25</v>
      </c>
      <c r="G148" s="5">
        <v>42.5</v>
      </c>
      <c r="H148" s="10"/>
      <c r="I148" s="11">
        <f t="shared" si="16"/>
        <v>67.5</v>
      </c>
      <c r="J148" s="10">
        <v>83</v>
      </c>
      <c r="K148" s="18">
        <f t="shared" si="17"/>
        <v>41.5</v>
      </c>
      <c r="L148" s="10">
        <v>28</v>
      </c>
      <c r="M148" s="10"/>
      <c r="N148" s="18">
        <f t="shared" si="18"/>
        <v>69.5</v>
      </c>
      <c r="O148" s="17">
        <v>57</v>
      </c>
      <c r="P148" s="18">
        <f t="shared" si="19"/>
        <v>47.5</v>
      </c>
      <c r="Q148" s="16">
        <v>29</v>
      </c>
      <c r="R148" s="10"/>
      <c r="S148" s="24">
        <f t="shared" si="14"/>
        <v>76.5</v>
      </c>
      <c r="T148" s="5">
        <v>58</v>
      </c>
      <c r="U148" s="10">
        <v>2</v>
      </c>
      <c r="V148" s="10">
        <f t="shared" si="20"/>
        <v>60</v>
      </c>
    </row>
    <row r="149" spans="1:22" ht="14.25">
      <c r="A149" s="3" t="s">
        <v>361</v>
      </c>
      <c r="B149" s="3" t="s">
        <v>362</v>
      </c>
      <c r="C149" s="5">
        <v>70</v>
      </c>
      <c r="D149" s="10"/>
      <c r="E149" s="10">
        <f t="shared" si="15"/>
        <v>70</v>
      </c>
      <c r="F149" s="6">
        <v>20</v>
      </c>
      <c r="G149" s="5">
        <v>44</v>
      </c>
      <c r="H149" s="10"/>
      <c r="I149" s="11">
        <f t="shared" si="16"/>
        <v>64</v>
      </c>
      <c r="J149" s="10">
        <v>83.5</v>
      </c>
      <c r="K149" s="18">
        <f t="shared" si="17"/>
        <v>41.75</v>
      </c>
      <c r="L149" s="10">
        <v>28</v>
      </c>
      <c r="M149" s="10"/>
      <c r="N149" s="18">
        <f t="shared" si="18"/>
        <v>69.75</v>
      </c>
      <c r="O149" s="17">
        <v>52</v>
      </c>
      <c r="P149" s="18">
        <f t="shared" si="19"/>
        <v>43.333333333333336</v>
      </c>
      <c r="Q149" s="16">
        <v>25</v>
      </c>
      <c r="R149" s="10"/>
      <c r="S149" s="24">
        <f t="shared" si="14"/>
        <v>68.33333333333334</v>
      </c>
      <c r="T149" s="5">
        <v>53</v>
      </c>
      <c r="U149" s="10">
        <v>7</v>
      </c>
      <c r="V149" s="10">
        <f t="shared" si="20"/>
        <v>60</v>
      </c>
    </row>
    <row r="150" spans="1:22" ht="14.25">
      <c r="A150" s="2" t="s">
        <v>367</v>
      </c>
      <c r="B150" s="3" t="s">
        <v>368</v>
      </c>
      <c r="C150" s="5">
        <v>73</v>
      </c>
      <c r="D150" s="10"/>
      <c r="E150" s="10">
        <f t="shared" si="15"/>
        <v>73</v>
      </c>
      <c r="F150" s="6">
        <v>22</v>
      </c>
      <c r="G150" s="5">
        <v>41</v>
      </c>
      <c r="H150" s="10"/>
      <c r="I150" s="11">
        <f t="shared" si="16"/>
        <v>63</v>
      </c>
      <c r="J150" s="10">
        <v>78</v>
      </c>
      <c r="K150" s="18">
        <f t="shared" si="17"/>
        <v>39</v>
      </c>
      <c r="L150" s="10">
        <v>28</v>
      </c>
      <c r="M150" s="10"/>
      <c r="N150" s="18">
        <f t="shared" si="18"/>
        <v>67</v>
      </c>
      <c r="O150" s="17">
        <v>53</v>
      </c>
      <c r="P150" s="18">
        <f t="shared" si="19"/>
        <v>44.166666666666664</v>
      </c>
      <c r="Q150" s="16">
        <v>26</v>
      </c>
      <c r="R150" s="10"/>
      <c r="S150" s="24">
        <f t="shared" si="14"/>
        <v>70.16666666666666</v>
      </c>
      <c r="T150" s="5">
        <v>74</v>
      </c>
      <c r="U150" s="10"/>
      <c r="V150" s="10">
        <f t="shared" si="20"/>
        <v>74</v>
      </c>
    </row>
    <row r="151" spans="1:22" ht="14.25">
      <c r="A151" s="3" t="s">
        <v>373</v>
      </c>
      <c r="B151" s="3" t="s">
        <v>374</v>
      </c>
      <c r="C151" s="5">
        <v>71</v>
      </c>
      <c r="D151" s="10"/>
      <c r="E151" s="10">
        <f t="shared" si="15"/>
        <v>71</v>
      </c>
      <c r="F151" s="6">
        <v>23</v>
      </c>
      <c r="G151" s="5">
        <v>46.5</v>
      </c>
      <c r="H151" s="10"/>
      <c r="I151" s="11">
        <f t="shared" si="16"/>
        <v>69.5</v>
      </c>
      <c r="J151" s="10">
        <v>70.5</v>
      </c>
      <c r="K151" s="18">
        <f t="shared" si="17"/>
        <v>35.25</v>
      </c>
      <c r="L151" s="10">
        <v>28</v>
      </c>
      <c r="M151" s="10"/>
      <c r="N151" s="18">
        <f t="shared" si="18"/>
        <v>63.25</v>
      </c>
      <c r="O151" s="17">
        <v>50</v>
      </c>
      <c r="P151" s="18">
        <f t="shared" si="19"/>
        <v>41.666666666666664</v>
      </c>
      <c r="Q151" s="16">
        <v>28</v>
      </c>
      <c r="R151" s="10"/>
      <c r="S151" s="24">
        <f t="shared" si="14"/>
        <v>69.66666666666666</v>
      </c>
      <c r="T151" s="5">
        <v>73</v>
      </c>
      <c r="U151" s="10"/>
      <c r="V151" s="10">
        <f t="shared" si="20"/>
        <v>73</v>
      </c>
    </row>
    <row r="152" spans="1:22" ht="14.25">
      <c r="A152" s="3" t="s">
        <v>212</v>
      </c>
      <c r="B152" s="3" t="s">
        <v>213</v>
      </c>
      <c r="C152" s="5">
        <v>70</v>
      </c>
      <c r="D152" s="10"/>
      <c r="E152" s="10">
        <f t="shared" si="15"/>
        <v>70</v>
      </c>
      <c r="F152" s="6">
        <v>22</v>
      </c>
      <c r="G152" s="5">
        <v>46.5</v>
      </c>
      <c r="H152" s="10"/>
      <c r="I152" s="11">
        <f t="shared" si="16"/>
        <v>68.5</v>
      </c>
      <c r="J152" s="10">
        <v>76</v>
      </c>
      <c r="K152" s="18">
        <f t="shared" si="17"/>
        <v>38</v>
      </c>
      <c r="L152" s="10">
        <v>28</v>
      </c>
      <c r="M152" s="10"/>
      <c r="N152" s="18">
        <f t="shared" si="18"/>
        <v>66</v>
      </c>
      <c r="O152" s="17">
        <v>54</v>
      </c>
      <c r="P152" s="18">
        <f t="shared" si="19"/>
        <v>45</v>
      </c>
      <c r="Q152" s="16">
        <v>26</v>
      </c>
      <c r="R152" s="10"/>
      <c r="S152" s="24">
        <f t="shared" si="14"/>
        <v>71</v>
      </c>
      <c r="T152" s="5">
        <v>54</v>
      </c>
      <c r="U152" s="10">
        <v>6</v>
      </c>
      <c r="V152" s="10">
        <f t="shared" si="20"/>
        <v>60</v>
      </c>
    </row>
    <row r="153" spans="1:22" ht="14.25">
      <c r="A153" s="2" t="s">
        <v>220</v>
      </c>
      <c r="B153" s="3" t="s">
        <v>221</v>
      </c>
      <c r="C153" s="5">
        <v>67</v>
      </c>
      <c r="D153" s="10"/>
      <c r="E153" s="10">
        <f t="shared" si="15"/>
        <v>67</v>
      </c>
      <c r="F153" s="6">
        <v>26</v>
      </c>
      <c r="G153" s="5">
        <v>39.5</v>
      </c>
      <c r="H153" s="10"/>
      <c r="I153" s="11">
        <f t="shared" si="16"/>
        <v>65.5</v>
      </c>
      <c r="J153" s="10">
        <v>77.5</v>
      </c>
      <c r="K153" s="18">
        <f t="shared" si="17"/>
        <v>38.75</v>
      </c>
      <c r="L153" s="10">
        <v>28</v>
      </c>
      <c r="M153" s="10"/>
      <c r="N153" s="18">
        <f t="shared" si="18"/>
        <v>66.75</v>
      </c>
      <c r="O153" s="17">
        <v>51</v>
      </c>
      <c r="P153" s="18">
        <f t="shared" si="19"/>
        <v>42.5</v>
      </c>
      <c r="Q153" s="16">
        <v>27</v>
      </c>
      <c r="R153" s="10"/>
      <c r="S153" s="24">
        <f t="shared" si="14"/>
        <v>69.5</v>
      </c>
      <c r="T153" s="5">
        <v>72</v>
      </c>
      <c r="U153" s="10"/>
      <c r="V153" s="10">
        <f t="shared" si="20"/>
        <v>72</v>
      </c>
    </row>
    <row r="154" spans="1:22" ht="14.25">
      <c r="A154" s="3" t="s">
        <v>228</v>
      </c>
      <c r="B154" s="3" t="s">
        <v>229</v>
      </c>
      <c r="C154" s="5">
        <v>71</v>
      </c>
      <c r="D154" s="10"/>
      <c r="E154" s="10">
        <f t="shared" si="15"/>
        <v>71</v>
      </c>
      <c r="F154" s="6">
        <v>25</v>
      </c>
      <c r="G154" s="5">
        <v>44</v>
      </c>
      <c r="H154" s="10"/>
      <c r="I154" s="11">
        <f t="shared" si="16"/>
        <v>69</v>
      </c>
      <c r="J154" s="10">
        <v>83</v>
      </c>
      <c r="K154" s="18">
        <f t="shared" si="17"/>
        <v>41.5</v>
      </c>
      <c r="L154" s="10">
        <v>28</v>
      </c>
      <c r="M154" s="10"/>
      <c r="N154" s="18">
        <f t="shared" si="18"/>
        <v>69.5</v>
      </c>
      <c r="O154" s="17">
        <v>49</v>
      </c>
      <c r="P154" s="18">
        <f t="shared" si="19"/>
        <v>40.833333333333336</v>
      </c>
      <c r="Q154" s="16">
        <v>29</v>
      </c>
      <c r="R154" s="10"/>
      <c r="S154" s="24">
        <f t="shared" si="14"/>
        <v>69.83333333333334</v>
      </c>
      <c r="T154" s="5">
        <v>57</v>
      </c>
      <c r="U154" s="10">
        <v>3</v>
      </c>
      <c r="V154" s="10">
        <f t="shared" si="20"/>
        <v>60</v>
      </c>
    </row>
    <row r="155" spans="1:22" ht="14.25">
      <c r="A155" s="2" t="s">
        <v>236</v>
      </c>
      <c r="B155" s="3" t="s">
        <v>87</v>
      </c>
      <c r="C155" s="5">
        <v>68</v>
      </c>
      <c r="D155" s="10"/>
      <c r="E155" s="10">
        <f t="shared" si="15"/>
        <v>68</v>
      </c>
      <c r="F155" s="6">
        <v>23</v>
      </c>
      <c r="G155" s="5">
        <v>47</v>
      </c>
      <c r="H155" s="10"/>
      <c r="I155" s="11">
        <f t="shared" si="16"/>
        <v>70</v>
      </c>
      <c r="J155" s="10">
        <v>89.5</v>
      </c>
      <c r="K155" s="18">
        <f t="shared" si="17"/>
        <v>44.75</v>
      </c>
      <c r="L155" s="10">
        <v>28</v>
      </c>
      <c r="M155" s="10"/>
      <c r="N155" s="18">
        <f t="shared" si="18"/>
        <v>72.75</v>
      </c>
      <c r="O155" s="17">
        <v>51</v>
      </c>
      <c r="P155" s="18">
        <f t="shared" si="19"/>
        <v>42.5</v>
      </c>
      <c r="Q155" s="16">
        <v>28</v>
      </c>
      <c r="R155" s="10"/>
      <c r="S155" s="24">
        <f t="shared" si="14"/>
        <v>70.5</v>
      </c>
      <c r="T155" s="5">
        <v>65</v>
      </c>
      <c r="U155" s="10"/>
      <c r="V155" s="10">
        <f t="shared" si="20"/>
        <v>65</v>
      </c>
    </row>
    <row r="156" spans="1:22" ht="14.25">
      <c r="A156" s="3" t="s">
        <v>243</v>
      </c>
      <c r="B156" s="3" t="s">
        <v>244</v>
      </c>
      <c r="C156" s="5">
        <v>71</v>
      </c>
      <c r="D156" s="10"/>
      <c r="E156" s="10">
        <f t="shared" si="15"/>
        <v>71</v>
      </c>
      <c r="F156" s="6">
        <v>22</v>
      </c>
      <c r="G156" s="5">
        <v>48</v>
      </c>
      <c r="H156" s="10"/>
      <c r="I156" s="11">
        <f t="shared" si="16"/>
        <v>70</v>
      </c>
      <c r="J156" s="10">
        <v>87</v>
      </c>
      <c r="K156" s="18">
        <f t="shared" si="17"/>
        <v>43.5</v>
      </c>
      <c r="L156" s="10">
        <v>28</v>
      </c>
      <c r="M156" s="10"/>
      <c r="N156" s="18">
        <f t="shared" si="18"/>
        <v>71.5</v>
      </c>
      <c r="O156" s="17">
        <v>58</v>
      </c>
      <c r="P156" s="18">
        <f t="shared" si="19"/>
        <v>48.333333333333336</v>
      </c>
      <c r="Q156" s="16">
        <v>28</v>
      </c>
      <c r="R156" s="10">
        <v>10</v>
      </c>
      <c r="S156" s="24">
        <f t="shared" si="14"/>
        <v>86.33333333333334</v>
      </c>
      <c r="T156" s="5">
        <v>56</v>
      </c>
      <c r="U156" s="10">
        <v>4</v>
      </c>
      <c r="V156" s="10">
        <f t="shared" si="20"/>
        <v>60</v>
      </c>
    </row>
    <row r="157" spans="1:22" ht="14.25">
      <c r="A157" s="2" t="s">
        <v>251</v>
      </c>
      <c r="B157" s="3" t="s">
        <v>252</v>
      </c>
      <c r="C157" s="5">
        <v>75</v>
      </c>
      <c r="D157" s="10"/>
      <c r="E157" s="10">
        <f t="shared" si="15"/>
        <v>75</v>
      </c>
      <c r="F157" s="6">
        <v>20</v>
      </c>
      <c r="G157" s="5">
        <v>42</v>
      </c>
      <c r="H157" s="10"/>
      <c r="I157" s="11">
        <f t="shared" si="16"/>
        <v>62</v>
      </c>
      <c r="J157" s="10">
        <v>67.5</v>
      </c>
      <c r="K157" s="18">
        <f t="shared" si="17"/>
        <v>33.75</v>
      </c>
      <c r="L157" s="10">
        <v>28</v>
      </c>
      <c r="M157" s="10"/>
      <c r="N157" s="18">
        <f t="shared" si="18"/>
        <v>61.75</v>
      </c>
      <c r="O157" s="17">
        <v>48</v>
      </c>
      <c r="P157" s="18">
        <f t="shared" si="19"/>
        <v>40</v>
      </c>
      <c r="Q157" s="16">
        <v>28</v>
      </c>
      <c r="R157" s="10"/>
      <c r="S157" s="24">
        <f t="shared" si="14"/>
        <v>68</v>
      </c>
      <c r="T157" s="5">
        <v>65</v>
      </c>
      <c r="U157" s="10"/>
      <c r="V157" s="10">
        <f t="shared" si="20"/>
        <v>65</v>
      </c>
    </row>
    <row r="158" spans="1:22" ht="14.25">
      <c r="A158" s="2" t="s">
        <v>259</v>
      </c>
      <c r="B158" s="3" t="s">
        <v>260</v>
      </c>
      <c r="C158" s="5">
        <v>73</v>
      </c>
      <c r="D158" s="10"/>
      <c r="E158" s="10">
        <f t="shared" si="15"/>
        <v>73</v>
      </c>
      <c r="F158" s="6">
        <v>24</v>
      </c>
      <c r="G158" s="5">
        <v>37.5</v>
      </c>
      <c r="H158" s="10"/>
      <c r="I158" s="11">
        <f t="shared" si="16"/>
        <v>61.5</v>
      </c>
      <c r="J158" s="10">
        <v>83.5</v>
      </c>
      <c r="K158" s="18">
        <f t="shared" si="17"/>
        <v>41.75</v>
      </c>
      <c r="L158" s="10">
        <v>28</v>
      </c>
      <c r="M158" s="10"/>
      <c r="N158" s="18">
        <f t="shared" si="18"/>
        <v>69.75</v>
      </c>
      <c r="O158" s="17">
        <v>53</v>
      </c>
      <c r="P158" s="18">
        <f t="shared" si="19"/>
        <v>44.166666666666664</v>
      </c>
      <c r="Q158" s="16">
        <v>26</v>
      </c>
      <c r="R158" s="10"/>
      <c r="S158" s="24">
        <f t="shared" si="14"/>
        <v>70.16666666666666</v>
      </c>
      <c r="T158" s="5">
        <v>60</v>
      </c>
      <c r="U158" s="10"/>
      <c r="V158" s="10">
        <f t="shared" si="20"/>
        <v>60</v>
      </c>
    </row>
    <row r="159" spans="1:22" ht="14.25">
      <c r="A159" s="3" t="s">
        <v>267</v>
      </c>
      <c r="B159" s="3" t="s">
        <v>268</v>
      </c>
      <c r="C159" s="5">
        <v>70</v>
      </c>
      <c r="D159" s="10"/>
      <c r="E159" s="10">
        <f t="shared" si="15"/>
        <v>70</v>
      </c>
      <c r="F159" s="6">
        <v>27</v>
      </c>
      <c r="G159" s="5">
        <v>42</v>
      </c>
      <c r="H159" s="10"/>
      <c r="I159" s="11">
        <f t="shared" si="16"/>
        <v>69</v>
      </c>
      <c r="J159" s="10">
        <v>82.5</v>
      </c>
      <c r="K159" s="18">
        <f t="shared" si="17"/>
        <v>41.25</v>
      </c>
      <c r="L159" s="10">
        <v>28</v>
      </c>
      <c r="M159" s="10"/>
      <c r="N159" s="18">
        <f t="shared" si="18"/>
        <v>69.25</v>
      </c>
      <c r="O159" s="17">
        <v>55</v>
      </c>
      <c r="P159" s="18">
        <f t="shared" si="19"/>
        <v>45.833333333333336</v>
      </c>
      <c r="Q159" s="16">
        <v>28</v>
      </c>
      <c r="R159" s="10"/>
      <c r="S159" s="24">
        <f t="shared" si="14"/>
        <v>73.83333333333334</v>
      </c>
      <c r="T159" s="5">
        <v>57</v>
      </c>
      <c r="U159" s="10">
        <v>3</v>
      </c>
      <c r="V159" s="10">
        <f t="shared" si="20"/>
        <v>60</v>
      </c>
    </row>
    <row r="160" spans="1:22" ht="14.25">
      <c r="A160" s="2" t="s">
        <v>275</v>
      </c>
      <c r="B160" s="3" t="s">
        <v>276</v>
      </c>
      <c r="C160" s="5">
        <v>69</v>
      </c>
      <c r="D160" s="10"/>
      <c r="E160" s="10">
        <f t="shared" si="15"/>
        <v>69</v>
      </c>
      <c r="F160" s="6">
        <v>23</v>
      </c>
      <c r="G160" s="5">
        <v>42.5</v>
      </c>
      <c r="H160" s="10"/>
      <c r="I160" s="11">
        <f t="shared" si="16"/>
        <v>65.5</v>
      </c>
      <c r="J160" s="10">
        <v>89</v>
      </c>
      <c r="K160" s="18">
        <f t="shared" si="17"/>
        <v>44.5</v>
      </c>
      <c r="L160" s="10">
        <v>28</v>
      </c>
      <c r="M160" s="10"/>
      <c r="N160" s="18">
        <f t="shared" si="18"/>
        <v>72.5</v>
      </c>
      <c r="O160" s="17">
        <v>53</v>
      </c>
      <c r="P160" s="18">
        <f t="shared" si="19"/>
        <v>44.166666666666664</v>
      </c>
      <c r="Q160" s="16">
        <v>27</v>
      </c>
      <c r="R160" s="10"/>
      <c r="S160" s="24">
        <f t="shared" si="14"/>
        <v>71.16666666666666</v>
      </c>
      <c r="T160" s="5">
        <v>63</v>
      </c>
      <c r="U160" s="10"/>
      <c r="V160" s="10">
        <f t="shared" si="20"/>
        <v>63</v>
      </c>
    </row>
    <row r="161" spans="1:22" ht="14.25">
      <c r="A161" s="3" t="s">
        <v>283</v>
      </c>
      <c r="B161" s="3" t="s">
        <v>284</v>
      </c>
      <c r="C161" s="5">
        <v>70</v>
      </c>
      <c r="D161" s="10"/>
      <c r="E161" s="10">
        <f t="shared" si="15"/>
        <v>70</v>
      </c>
      <c r="F161" s="6">
        <v>28</v>
      </c>
      <c r="G161" s="5">
        <v>39.5</v>
      </c>
      <c r="H161" s="10"/>
      <c r="I161" s="11">
        <f t="shared" si="16"/>
        <v>67.5</v>
      </c>
      <c r="J161" s="10">
        <v>72.5</v>
      </c>
      <c r="K161" s="18">
        <f t="shared" si="17"/>
        <v>36.25</v>
      </c>
      <c r="L161" s="10">
        <v>28</v>
      </c>
      <c r="M161" s="10"/>
      <c r="N161" s="18">
        <f t="shared" si="18"/>
        <v>64.25</v>
      </c>
      <c r="O161" s="17">
        <v>50</v>
      </c>
      <c r="P161" s="18">
        <f t="shared" si="19"/>
        <v>41.666666666666664</v>
      </c>
      <c r="Q161" s="16">
        <v>28</v>
      </c>
      <c r="R161" s="10"/>
      <c r="S161" s="24">
        <f>SUM(P161:R161)</f>
        <v>69.66666666666666</v>
      </c>
      <c r="T161" s="5">
        <v>55</v>
      </c>
      <c r="U161" s="10">
        <v>5</v>
      </c>
      <c r="V161" s="10">
        <f t="shared" si="20"/>
        <v>60</v>
      </c>
    </row>
    <row r="162" spans="1:22" ht="14.25">
      <c r="A162" s="2" t="s">
        <v>291</v>
      </c>
      <c r="B162" s="3" t="s">
        <v>292</v>
      </c>
      <c r="C162" s="5">
        <v>69</v>
      </c>
      <c r="D162" s="10"/>
      <c r="E162" s="10">
        <f t="shared" si="15"/>
        <v>69</v>
      </c>
      <c r="F162" s="6">
        <v>22</v>
      </c>
      <c r="G162" s="5">
        <v>42.5</v>
      </c>
      <c r="H162" s="10"/>
      <c r="I162" s="11">
        <f t="shared" si="16"/>
        <v>64.5</v>
      </c>
      <c r="J162" s="10">
        <v>82.5</v>
      </c>
      <c r="K162" s="18">
        <f t="shared" si="17"/>
        <v>41.25</v>
      </c>
      <c r="L162" s="10">
        <v>28</v>
      </c>
      <c r="M162" s="10"/>
      <c r="N162" s="18">
        <f t="shared" si="18"/>
        <v>69.25</v>
      </c>
      <c r="O162" s="17">
        <v>42</v>
      </c>
      <c r="P162" s="18">
        <f t="shared" si="19"/>
        <v>35</v>
      </c>
      <c r="Q162" s="16">
        <v>26</v>
      </c>
      <c r="R162" s="10"/>
      <c r="S162" s="24">
        <f>SUM(P162:R162)</f>
        <v>61</v>
      </c>
      <c r="T162" s="5">
        <v>58</v>
      </c>
      <c r="U162" s="10">
        <v>2</v>
      </c>
      <c r="V162" s="10">
        <f t="shared" si="20"/>
        <v>60</v>
      </c>
    </row>
    <row r="163" spans="1:22" ht="14.25">
      <c r="A163" s="3" t="s">
        <v>299</v>
      </c>
      <c r="B163" s="3" t="s">
        <v>300</v>
      </c>
      <c r="C163" s="5">
        <v>69</v>
      </c>
      <c r="D163" s="10"/>
      <c r="E163" s="10">
        <f t="shared" si="15"/>
        <v>69</v>
      </c>
      <c r="F163" s="6">
        <v>27</v>
      </c>
      <c r="G163" s="5">
        <v>50</v>
      </c>
      <c r="H163" s="10"/>
      <c r="I163" s="11">
        <f t="shared" si="16"/>
        <v>77</v>
      </c>
      <c r="J163" s="10">
        <v>83.5</v>
      </c>
      <c r="K163" s="18">
        <f t="shared" si="17"/>
        <v>41.75</v>
      </c>
      <c r="L163" s="10">
        <v>28</v>
      </c>
      <c r="M163" s="10"/>
      <c r="N163" s="18">
        <f t="shared" si="18"/>
        <v>69.75</v>
      </c>
      <c r="O163" s="17">
        <v>53</v>
      </c>
      <c r="P163" s="18">
        <f t="shared" si="19"/>
        <v>44.166666666666664</v>
      </c>
      <c r="Q163" s="16">
        <v>27</v>
      </c>
      <c r="R163" s="10">
        <v>10</v>
      </c>
      <c r="S163" s="24">
        <f>SUM(P163:R163)</f>
        <v>81.16666666666666</v>
      </c>
      <c r="T163" s="5">
        <v>58</v>
      </c>
      <c r="U163" s="10">
        <v>2</v>
      </c>
      <c r="V163" s="10">
        <f t="shared" si="20"/>
        <v>60</v>
      </c>
    </row>
    <row r="164" spans="1:22" ht="14.25">
      <c r="A164" s="2" t="s">
        <v>305</v>
      </c>
      <c r="B164" s="3" t="s">
        <v>306</v>
      </c>
      <c r="C164" s="5">
        <v>75</v>
      </c>
      <c r="D164" s="10"/>
      <c r="E164" s="10">
        <f t="shared" si="15"/>
        <v>75</v>
      </c>
      <c r="F164" s="6">
        <v>23</v>
      </c>
      <c r="G164" s="5">
        <v>36</v>
      </c>
      <c r="H164" s="10">
        <v>2</v>
      </c>
      <c r="I164" s="11">
        <f t="shared" si="16"/>
        <v>61</v>
      </c>
      <c r="J164" s="10">
        <v>83</v>
      </c>
      <c r="K164" s="18">
        <f t="shared" si="17"/>
        <v>41.5</v>
      </c>
      <c r="L164" s="10">
        <v>28</v>
      </c>
      <c r="M164" s="10"/>
      <c r="N164" s="18">
        <f t="shared" si="18"/>
        <v>69.5</v>
      </c>
      <c r="O164" s="17">
        <v>55</v>
      </c>
      <c r="P164" s="18">
        <f t="shared" si="19"/>
        <v>45.833333333333336</v>
      </c>
      <c r="Q164" s="16">
        <v>28</v>
      </c>
      <c r="R164" s="10"/>
      <c r="S164" s="24">
        <f aca="true" t="shared" si="21" ref="S164:S190">SUM(P164:R164)</f>
        <v>73.83333333333334</v>
      </c>
      <c r="T164" s="5">
        <v>54</v>
      </c>
      <c r="U164" s="10">
        <v>6</v>
      </c>
      <c r="V164" s="10">
        <f t="shared" si="20"/>
        <v>60</v>
      </c>
    </row>
    <row r="165" spans="1:22" ht="14.25">
      <c r="A165" s="3" t="s">
        <v>313</v>
      </c>
      <c r="B165" s="3" t="s">
        <v>314</v>
      </c>
      <c r="C165" s="5">
        <v>68</v>
      </c>
      <c r="D165" s="10"/>
      <c r="E165" s="10">
        <f t="shared" si="15"/>
        <v>68</v>
      </c>
      <c r="F165" s="6">
        <v>22</v>
      </c>
      <c r="G165" s="5">
        <v>45.5</v>
      </c>
      <c r="H165" s="10"/>
      <c r="I165" s="11">
        <f t="shared" si="16"/>
        <v>67.5</v>
      </c>
      <c r="J165" s="10">
        <v>78</v>
      </c>
      <c r="K165" s="18">
        <f t="shared" si="17"/>
        <v>39</v>
      </c>
      <c r="L165" s="10">
        <v>28</v>
      </c>
      <c r="M165" s="10"/>
      <c r="N165" s="18">
        <f t="shared" si="18"/>
        <v>67</v>
      </c>
      <c r="O165" s="17">
        <v>53</v>
      </c>
      <c r="P165" s="18">
        <f t="shared" si="19"/>
        <v>44.166666666666664</v>
      </c>
      <c r="Q165" s="16">
        <v>25</v>
      </c>
      <c r="R165" s="10"/>
      <c r="S165" s="24">
        <f t="shared" si="21"/>
        <v>69.16666666666666</v>
      </c>
      <c r="T165" s="5">
        <v>58</v>
      </c>
      <c r="U165" s="10">
        <v>2</v>
      </c>
      <c r="V165" s="10">
        <f t="shared" si="20"/>
        <v>60</v>
      </c>
    </row>
    <row r="166" spans="1:22" ht="14.25">
      <c r="A166" s="2" t="s">
        <v>321</v>
      </c>
      <c r="B166" s="3" t="s">
        <v>322</v>
      </c>
      <c r="C166" s="5">
        <v>72</v>
      </c>
      <c r="D166" s="10"/>
      <c r="E166" s="10">
        <f t="shared" si="15"/>
        <v>72</v>
      </c>
      <c r="F166" s="6">
        <v>21</v>
      </c>
      <c r="G166" s="5">
        <v>47</v>
      </c>
      <c r="H166" s="10"/>
      <c r="I166" s="11">
        <f t="shared" si="16"/>
        <v>68</v>
      </c>
      <c r="J166" s="10">
        <v>80</v>
      </c>
      <c r="K166" s="18">
        <f t="shared" si="17"/>
        <v>40</v>
      </c>
      <c r="L166" s="10">
        <v>28</v>
      </c>
      <c r="M166" s="10"/>
      <c r="N166" s="18">
        <f t="shared" si="18"/>
        <v>68</v>
      </c>
      <c r="O166" s="17">
        <v>54</v>
      </c>
      <c r="P166" s="18">
        <f t="shared" si="19"/>
        <v>45</v>
      </c>
      <c r="Q166" s="16">
        <v>26</v>
      </c>
      <c r="R166" s="10"/>
      <c r="S166" s="24">
        <f t="shared" si="21"/>
        <v>71</v>
      </c>
      <c r="T166" s="5">
        <v>70</v>
      </c>
      <c r="U166" s="10"/>
      <c r="V166" s="10">
        <f t="shared" si="20"/>
        <v>70</v>
      </c>
    </row>
    <row r="167" spans="1:22" ht="14.25">
      <c r="A167" s="3" t="s">
        <v>327</v>
      </c>
      <c r="B167" s="3" t="s">
        <v>328</v>
      </c>
      <c r="C167" s="5">
        <v>68</v>
      </c>
      <c r="D167" s="10"/>
      <c r="E167" s="10">
        <f t="shared" si="15"/>
        <v>68</v>
      </c>
      <c r="F167" s="6">
        <v>25</v>
      </c>
      <c r="G167" s="5">
        <v>38.5</v>
      </c>
      <c r="H167" s="10"/>
      <c r="I167" s="11">
        <f t="shared" si="16"/>
        <v>63.5</v>
      </c>
      <c r="J167" s="10">
        <v>83.5</v>
      </c>
      <c r="K167" s="18">
        <f t="shared" si="17"/>
        <v>41.75</v>
      </c>
      <c r="L167" s="10">
        <v>28</v>
      </c>
      <c r="M167" s="10"/>
      <c r="N167" s="18">
        <f t="shared" si="18"/>
        <v>69.75</v>
      </c>
      <c r="O167" s="17">
        <v>57</v>
      </c>
      <c r="P167" s="18">
        <f t="shared" si="19"/>
        <v>47.5</v>
      </c>
      <c r="Q167" s="16">
        <v>28</v>
      </c>
      <c r="R167" s="10"/>
      <c r="S167" s="24">
        <f t="shared" si="21"/>
        <v>75.5</v>
      </c>
      <c r="T167" s="5">
        <v>58</v>
      </c>
      <c r="U167" s="10">
        <v>2</v>
      </c>
      <c r="V167" s="10">
        <f t="shared" si="20"/>
        <v>60</v>
      </c>
    </row>
    <row r="168" spans="1:22" ht="14.25">
      <c r="A168" s="2" t="s">
        <v>333</v>
      </c>
      <c r="B168" s="3" t="s">
        <v>334</v>
      </c>
      <c r="C168" s="5">
        <v>69</v>
      </c>
      <c r="D168" s="10"/>
      <c r="E168" s="10">
        <f t="shared" si="15"/>
        <v>69</v>
      </c>
      <c r="F168" s="6">
        <v>26</v>
      </c>
      <c r="G168" s="5">
        <v>42</v>
      </c>
      <c r="H168" s="10"/>
      <c r="I168" s="11">
        <f t="shared" si="16"/>
        <v>68</v>
      </c>
      <c r="J168" s="10">
        <v>81.5</v>
      </c>
      <c r="K168" s="18">
        <f t="shared" si="17"/>
        <v>40.75</v>
      </c>
      <c r="L168" s="10">
        <v>28</v>
      </c>
      <c r="M168" s="10"/>
      <c r="N168" s="18">
        <f t="shared" si="18"/>
        <v>68.75</v>
      </c>
      <c r="O168" s="17">
        <v>53</v>
      </c>
      <c r="P168" s="18">
        <f t="shared" si="19"/>
        <v>44.166666666666664</v>
      </c>
      <c r="Q168" s="16">
        <v>28</v>
      </c>
      <c r="R168" s="10"/>
      <c r="S168" s="24">
        <f t="shared" si="21"/>
        <v>72.16666666666666</v>
      </c>
      <c r="T168" s="5">
        <v>56</v>
      </c>
      <c r="U168" s="10">
        <v>4</v>
      </c>
      <c r="V168" s="10">
        <f t="shared" si="20"/>
        <v>60</v>
      </c>
    </row>
    <row r="169" spans="1:22" ht="14.25">
      <c r="A169" s="3" t="s">
        <v>339</v>
      </c>
      <c r="B169" s="3" t="s">
        <v>340</v>
      </c>
      <c r="C169" s="5">
        <v>74</v>
      </c>
      <c r="D169" s="10"/>
      <c r="E169" s="10">
        <f t="shared" si="15"/>
        <v>74</v>
      </c>
      <c r="F169" s="6">
        <v>24</v>
      </c>
      <c r="G169" s="5">
        <v>43</v>
      </c>
      <c r="H169" s="10"/>
      <c r="I169" s="11">
        <f t="shared" si="16"/>
        <v>67</v>
      </c>
      <c r="J169" s="10">
        <v>77.5</v>
      </c>
      <c r="K169" s="18">
        <f t="shared" si="17"/>
        <v>38.75</v>
      </c>
      <c r="L169" s="10">
        <v>28</v>
      </c>
      <c r="M169" s="10"/>
      <c r="N169" s="18">
        <f t="shared" si="18"/>
        <v>66.75</v>
      </c>
      <c r="O169" s="17">
        <v>52</v>
      </c>
      <c r="P169" s="18">
        <f t="shared" si="19"/>
        <v>43.333333333333336</v>
      </c>
      <c r="Q169" s="16">
        <v>29</v>
      </c>
      <c r="R169" s="10"/>
      <c r="S169" s="24">
        <f t="shared" si="21"/>
        <v>72.33333333333334</v>
      </c>
      <c r="T169" s="5">
        <v>68</v>
      </c>
      <c r="U169" s="10"/>
      <c r="V169" s="10">
        <f t="shared" si="20"/>
        <v>68</v>
      </c>
    </row>
    <row r="170" spans="1:22" ht="14.25">
      <c r="A170" s="3" t="s">
        <v>345</v>
      </c>
      <c r="B170" s="3" t="s">
        <v>346</v>
      </c>
      <c r="C170" s="5">
        <v>69</v>
      </c>
      <c r="D170" s="10"/>
      <c r="E170" s="10">
        <f t="shared" si="15"/>
        <v>69</v>
      </c>
      <c r="F170" s="6">
        <v>20</v>
      </c>
      <c r="G170" s="5">
        <v>45</v>
      </c>
      <c r="H170" s="10"/>
      <c r="I170" s="11">
        <f t="shared" si="16"/>
        <v>65</v>
      </c>
      <c r="J170" s="10">
        <v>82.5</v>
      </c>
      <c r="K170" s="18">
        <f t="shared" si="17"/>
        <v>41.25</v>
      </c>
      <c r="L170" s="10">
        <v>28</v>
      </c>
      <c r="M170" s="10"/>
      <c r="N170" s="18">
        <f t="shared" si="18"/>
        <v>69.25</v>
      </c>
      <c r="O170" s="17">
        <v>53</v>
      </c>
      <c r="P170" s="18">
        <f t="shared" si="19"/>
        <v>44.166666666666664</v>
      </c>
      <c r="Q170" s="16">
        <v>25</v>
      </c>
      <c r="R170" s="10"/>
      <c r="S170" s="24">
        <f t="shared" si="21"/>
        <v>69.16666666666666</v>
      </c>
      <c r="T170" s="5">
        <v>56</v>
      </c>
      <c r="U170" s="10">
        <v>4</v>
      </c>
      <c r="V170" s="10">
        <f t="shared" si="20"/>
        <v>60</v>
      </c>
    </row>
    <row r="171" spans="1:22" ht="14.25">
      <c r="A171" s="2" t="s">
        <v>351</v>
      </c>
      <c r="B171" s="3" t="s">
        <v>352</v>
      </c>
      <c r="C171" s="5">
        <v>68</v>
      </c>
      <c r="D171" s="10"/>
      <c r="E171" s="10">
        <f t="shared" si="15"/>
        <v>68</v>
      </c>
      <c r="F171" s="6">
        <v>22</v>
      </c>
      <c r="G171" s="5">
        <v>40.5</v>
      </c>
      <c r="H171" s="10"/>
      <c r="I171" s="11">
        <f t="shared" si="16"/>
        <v>62.5</v>
      </c>
      <c r="J171" s="10">
        <v>88.5</v>
      </c>
      <c r="K171" s="18">
        <f t="shared" si="17"/>
        <v>44.25</v>
      </c>
      <c r="L171" s="10">
        <v>28</v>
      </c>
      <c r="M171" s="10"/>
      <c r="N171" s="18">
        <f t="shared" si="18"/>
        <v>72.25</v>
      </c>
      <c r="O171" s="17">
        <v>50</v>
      </c>
      <c r="P171" s="18">
        <f t="shared" si="19"/>
        <v>41.666666666666664</v>
      </c>
      <c r="Q171" s="16">
        <v>28</v>
      </c>
      <c r="R171" s="10"/>
      <c r="S171" s="24">
        <f t="shared" si="21"/>
        <v>69.66666666666666</v>
      </c>
      <c r="T171" s="5">
        <v>56</v>
      </c>
      <c r="U171" s="10">
        <v>4</v>
      </c>
      <c r="V171" s="10">
        <f t="shared" si="20"/>
        <v>60</v>
      </c>
    </row>
    <row r="172" spans="1:22" ht="14.25">
      <c r="A172" s="3" t="s">
        <v>357</v>
      </c>
      <c r="B172" s="3" t="s">
        <v>358</v>
      </c>
      <c r="C172" s="5">
        <v>68</v>
      </c>
      <c r="D172" s="10"/>
      <c r="E172" s="10">
        <f t="shared" si="15"/>
        <v>68</v>
      </c>
      <c r="F172" s="6">
        <v>25</v>
      </c>
      <c r="G172" s="5">
        <v>43</v>
      </c>
      <c r="H172" s="10"/>
      <c r="I172" s="11">
        <f t="shared" si="16"/>
        <v>68</v>
      </c>
      <c r="J172" s="10">
        <v>82.5</v>
      </c>
      <c r="K172" s="18">
        <f t="shared" si="17"/>
        <v>41.25</v>
      </c>
      <c r="L172" s="10">
        <v>28</v>
      </c>
      <c r="M172" s="10"/>
      <c r="N172" s="18">
        <f t="shared" si="18"/>
        <v>69.25</v>
      </c>
      <c r="O172" s="17">
        <v>57</v>
      </c>
      <c r="P172" s="18">
        <f t="shared" si="19"/>
        <v>47.5</v>
      </c>
      <c r="Q172" s="16">
        <v>28</v>
      </c>
      <c r="R172" s="10">
        <v>10</v>
      </c>
      <c r="S172" s="24">
        <f t="shared" si="21"/>
        <v>85.5</v>
      </c>
      <c r="T172" s="5">
        <v>58</v>
      </c>
      <c r="U172" s="10">
        <v>2</v>
      </c>
      <c r="V172" s="10">
        <f t="shared" si="20"/>
        <v>60</v>
      </c>
    </row>
    <row r="173" spans="1:22" ht="14.25">
      <c r="A173" s="2" t="s">
        <v>363</v>
      </c>
      <c r="B173" s="3" t="s">
        <v>364</v>
      </c>
      <c r="C173" s="5">
        <v>71</v>
      </c>
      <c r="D173" s="10"/>
      <c r="E173" s="10">
        <f t="shared" si="15"/>
        <v>71</v>
      </c>
      <c r="F173" s="6">
        <v>26</v>
      </c>
      <c r="G173" s="5">
        <v>47</v>
      </c>
      <c r="H173" s="10"/>
      <c r="I173" s="11">
        <f t="shared" si="16"/>
        <v>73</v>
      </c>
      <c r="J173" s="10">
        <v>78.5</v>
      </c>
      <c r="K173" s="18">
        <f t="shared" si="17"/>
        <v>39.25</v>
      </c>
      <c r="L173" s="10">
        <v>28</v>
      </c>
      <c r="M173" s="10"/>
      <c r="N173" s="18">
        <f t="shared" si="18"/>
        <v>67.25</v>
      </c>
      <c r="O173" s="17">
        <v>52</v>
      </c>
      <c r="P173" s="18">
        <f t="shared" si="19"/>
        <v>43.333333333333336</v>
      </c>
      <c r="Q173" s="16">
        <v>28</v>
      </c>
      <c r="R173" s="10"/>
      <c r="S173" s="24">
        <f t="shared" si="21"/>
        <v>71.33333333333334</v>
      </c>
      <c r="T173" s="5">
        <v>72</v>
      </c>
      <c r="U173" s="10"/>
      <c r="V173" s="10">
        <f t="shared" si="20"/>
        <v>72</v>
      </c>
    </row>
    <row r="174" spans="1:22" ht="14.25">
      <c r="A174" s="3" t="s">
        <v>369</v>
      </c>
      <c r="B174" s="3" t="s">
        <v>370</v>
      </c>
      <c r="C174" s="5"/>
      <c r="D174" s="10"/>
      <c r="E174" s="10">
        <f t="shared" si="15"/>
        <v>0</v>
      </c>
      <c r="F174" s="9"/>
      <c r="G174" s="7"/>
      <c r="H174" s="10"/>
      <c r="I174" s="11">
        <f t="shared" si="16"/>
        <v>0</v>
      </c>
      <c r="J174" s="10">
        <v>0</v>
      </c>
      <c r="K174" s="18">
        <f t="shared" si="17"/>
        <v>0</v>
      </c>
      <c r="L174" s="10">
        <v>0</v>
      </c>
      <c r="M174" s="10"/>
      <c r="N174" s="18">
        <f t="shared" si="18"/>
        <v>0</v>
      </c>
      <c r="O174" s="17"/>
      <c r="P174" s="18">
        <f t="shared" si="19"/>
        <v>0</v>
      </c>
      <c r="Q174" s="16"/>
      <c r="R174" s="10"/>
      <c r="S174" s="24">
        <f t="shared" si="21"/>
        <v>0</v>
      </c>
      <c r="T174" s="5"/>
      <c r="U174" s="10"/>
      <c r="V174" s="10">
        <f t="shared" si="20"/>
        <v>0</v>
      </c>
    </row>
    <row r="175" spans="1:22" ht="14.25">
      <c r="A175" s="2" t="s">
        <v>375</v>
      </c>
      <c r="B175" s="3" t="s">
        <v>376</v>
      </c>
      <c r="C175" s="5">
        <v>67</v>
      </c>
      <c r="D175" s="10"/>
      <c r="E175" s="10">
        <f t="shared" si="15"/>
        <v>67</v>
      </c>
      <c r="F175" s="6">
        <v>23</v>
      </c>
      <c r="G175" s="5">
        <v>50</v>
      </c>
      <c r="H175" s="10"/>
      <c r="I175" s="11">
        <f t="shared" si="16"/>
        <v>73</v>
      </c>
      <c r="J175" s="10">
        <v>82</v>
      </c>
      <c r="K175" s="18">
        <f t="shared" si="17"/>
        <v>41</v>
      </c>
      <c r="L175" s="10">
        <v>28</v>
      </c>
      <c r="M175" s="10"/>
      <c r="N175" s="18">
        <f t="shared" si="18"/>
        <v>69</v>
      </c>
      <c r="O175" s="17">
        <v>53</v>
      </c>
      <c r="P175" s="18">
        <f t="shared" si="19"/>
        <v>44.166666666666664</v>
      </c>
      <c r="Q175" s="16">
        <v>27</v>
      </c>
      <c r="R175" s="10"/>
      <c r="S175" s="24">
        <f t="shared" si="21"/>
        <v>71.16666666666666</v>
      </c>
      <c r="T175" s="5">
        <v>64</v>
      </c>
      <c r="U175" s="10"/>
      <c r="V175" s="10">
        <f t="shared" si="20"/>
        <v>64</v>
      </c>
    </row>
    <row r="176" spans="1:22" ht="14.25">
      <c r="A176" s="3" t="s">
        <v>206</v>
      </c>
      <c r="B176" s="3" t="s">
        <v>207</v>
      </c>
      <c r="C176" s="5">
        <v>72</v>
      </c>
      <c r="D176" s="10"/>
      <c r="E176" s="10">
        <f t="shared" si="15"/>
        <v>72</v>
      </c>
      <c r="F176" s="6">
        <v>23</v>
      </c>
      <c r="G176" s="5">
        <v>44</v>
      </c>
      <c r="H176" s="10"/>
      <c r="I176" s="11">
        <f t="shared" si="16"/>
        <v>67</v>
      </c>
      <c r="J176" s="10">
        <v>84.5</v>
      </c>
      <c r="K176" s="18">
        <f t="shared" si="17"/>
        <v>42.25</v>
      </c>
      <c r="L176" s="10">
        <v>28</v>
      </c>
      <c r="M176" s="10"/>
      <c r="N176" s="18">
        <f t="shared" si="18"/>
        <v>70.25</v>
      </c>
      <c r="O176" s="17">
        <v>49</v>
      </c>
      <c r="P176" s="18">
        <f t="shared" si="19"/>
        <v>40.833333333333336</v>
      </c>
      <c r="Q176" s="16">
        <v>28</v>
      </c>
      <c r="R176" s="10"/>
      <c r="S176" s="24">
        <f t="shared" si="21"/>
        <v>68.83333333333334</v>
      </c>
      <c r="T176" s="5">
        <v>54</v>
      </c>
      <c r="U176" s="10">
        <v>6</v>
      </c>
      <c r="V176" s="10">
        <f t="shared" si="20"/>
        <v>60</v>
      </c>
    </row>
    <row r="177" spans="1:22" ht="14.25">
      <c r="A177" s="2" t="s">
        <v>214</v>
      </c>
      <c r="B177" s="3" t="s">
        <v>215</v>
      </c>
      <c r="C177" s="5">
        <v>75</v>
      </c>
      <c r="D177" s="10"/>
      <c r="E177" s="10">
        <f t="shared" si="15"/>
        <v>75</v>
      </c>
      <c r="F177" s="6">
        <v>25</v>
      </c>
      <c r="G177" s="5">
        <v>48.5</v>
      </c>
      <c r="H177" s="10"/>
      <c r="I177" s="11">
        <f t="shared" si="16"/>
        <v>73.5</v>
      </c>
      <c r="J177" s="10">
        <v>84.5</v>
      </c>
      <c r="K177" s="18">
        <f t="shared" si="17"/>
        <v>42.25</v>
      </c>
      <c r="L177" s="10">
        <v>28</v>
      </c>
      <c r="M177" s="10"/>
      <c r="N177" s="18">
        <f t="shared" si="18"/>
        <v>70.25</v>
      </c>
      <c r="O177" s="17">
        <v>56</v>
      </c>
      <c r="P177" s="18">
        <f t="shared" si="19"/>
        <v>46.666666666666664</v>
      </c>
      <c r="Q177" s="16">
        <v>26</v>
      </c>
      <c r="R177" s="10"/>
      <c r="S177" s="24">
        <f t="shared" si="21"/>
        <v>72.66666666666666</v>
      </c>
      <c r="T177" s="5">
        <v>57</v>
      </c>
      <c r="U177" s="10">
        <v>3</v>
      </c>
      <c r="V177" s="10">
        <f t="shared" si="20"/>
        <v>60</v>
      </c>
    </row>
    <row r="178" spans="1:22" ht="14.25">
      <c r="A178" s="2" t="s">
        <v>222</v>
      </c>
      <c r="B178" s="3" t="s">
        <v>223</v>
      </c>
      <c r="C178" s="5">
        <v>69</v>
      </c>
      <c r="D178" s="10"/>
      <c r="E178" s="10">
        <f t="shared" si="15"/>
        <v>69</v>
      </c>
      <c r="F178" s="6">
        <v>26</v>
      </c>
      <c r="G178" s="5">
        <v>41</v>
      </c>
      <c r="H178" s="10"/>
      <c r="I178" s="11">
        <f t="shared" si="16"/>
        <v>67</v>
      </c>
      <c r="J178" s="10">
        <v>82</v>
      </c>
      <c r="K178" s="18">
        <f t="shared" si="17"/>
        <v>41</v>
      </c>
      <c r="L178" s="10">
        <v>28</v>
      </c>
      <c r="M178" s="10"/>
      <c r="N178" s="18">
        <f t="shared" si="18"/>
        <v>69</v>
      </c>
      <c r="O178" s="17">
        <v>54</v>
      </c>
      <c r="P178" s="18">
        <f t="shared" si="19"/>
        <v>45</v>
      </c>
      <c r="Q178" s="16">
        <v>28</v>
      </c>
      <c r="R178" s="10"/>
      <c r="S178" s="24">
        <f t="shared" si="21"/>
        <v>73</v>
      </c>
      <c r="T178" s="5">
        <v>58</v>
      </c>
      <c r="U178" s="10">
        <v>2</v>
      </c>
      <c r="V178" s="10">
        <f t="shared" si="20"/>
        <v>60</v>
      </c>
    </row>
    <row r="179" spans="1:22" ht="14.25">
      <c r="A179" s="3" t="s">
        <v>230</v>
      </c>
      <c r="B179" s="3" t="s">
        <v>231</v>
      </c>
      <c r="C179" s="5">
        <v>71</v>
      </c>
      <c r="D179" s="10"/>
      <c r="E179" s="10">
        <f t="shared" si="15"/>
        <v>71</v>
      </c>
      <c r="F179" s="6">
        <v>22</v>
      </c>
      <c r="G179" s="5">
        <v>47.5</v>
      </c>
      <c r="H179" s="10"/>
      <c r="I179" s="11">
        <f t="shared" si="16"/>
        <v>69.5</v>
      </c>
      <c r="J179" s="10">
        <v>84</v>
      </c>
      <c r="K179" s="18">
        <f t="shared" si="17"/>
        <v>42</v>
      </c>
      <c r="L179" s="10">
        <v>28</v>
      </c>
      <c r="M179" s="10"/>
      <c r="N179" s="18">
        <f t="shared" si="18"/>
        <v>70</v>
      </c>
      <c r="O179" s="17">
        <v>51</v>
      </c>
      <c r="P179" s="18">
        <f t="shared" si="19"/>
        <v>42.5</v>
      </c>
      <c r="Q179" s="16">
        <v>29</v>
      </c>
      <c r="R179" s="10"/>
      <c r="S179" s="24">
        <f t="shared" si="21"/>
        <v>71.5</v>
      </c>
      <c r="T179" s="5">
        <v>59</v>
      </c>
      <c r="U179" s="10">
        <v>1</v>
      </c>
      <c r="V179" s="10">
        <f t="shared" si="20"/>
        <v>60</v>
      </c>
    </row>
    <row r="180" spans="1:22" ht="14.25">
      <c r="A180" s="2" t="s">
        <v>237</v>
      </c>
      <c r="B180" s="3" t="s">
        <v>238</v>
      </c>
      <c r="C180" s="5">
        <v>69</v>
      </c>
      <c r="D180" s="10"/>
      <c r="E180" s="10">
        <f t="shared" si="15"/>
        <v>69</v>
      </c>
      <c r="F180" s="6">
        <v>21</v>
      </c>
      <c r="G180" s="5">
        <v>42.5</v>
      </c>
      <c r="H180" s="10"/>
      <c r="I180" s="11">
        <f t="shared" si="16"/>
        <v>63.5</v>
      </c>
      <c r="J180" s="10">
        <v>84.5</v>
      </c>
      <c r="K180" s="18">
        <f t="shared" si="17"/>
        <v>42.25</v>
      </c>
      <c r="L180" s="10">
        <v>28</v>
      </c>
      <c r="M180" s="10"/>
      <c r="N180" s="18">
        <f t="shared" si="18"/>
        <v>70.25</v>
      </c>
      <c r="O180" s="17">
        <v>49</v>
      </c>
      <c r="P180" s="18">
        <f t="shared" si="19"/>
        <v>40.833333333333336</v>
      </c>
      <c r="Q180" s="16">
        <v>26</v>
      </c>
      <c r="R180" s="10"/>
      <c r="S180" s="24">
        <f t="shared" si="21"/>
        <v>66.83333333333334</v>
      </c>
      <c r="T180" s="5">
        <v>56</v>
      </c>
      <c r="U180" s="10">
        <v>4</v>
      </c>
      <c r="V180" s="10">
        <f t="shared" si="20"/>
        <v>60</v>
      </c>
    </row>
    <row r="181" spans="1:22" ht="14.25">
      <c r="A181" s="2" t="s">
        <v>245</v>
      </c>
      <c r="B181" s="3" t="s">
        <v>246</v>
      </c>
      <c r="C181" s="5">
        <v>72</v>
      </c>
      <c r="D181" s="10"/>
      <c r="E181" s="10">
        <f t="shared" si="15"/>
        <v>72</v>
      </c>
      <c r="F181" s="6">
        <v>23</v>
      </c>
      <c r="G181" s="5">
        <v>48.5</v>
      </c>
      <c r="H181" s="10"/>
      <c r="I181" s="11">
        <f t="shared" si="16"/>
        <v>71.5</v>
      </c>
      <c r="J181" s="10">
        <v>84</v>
      </c>
      <c r="K181" s="18">
        <f t="shared" si="17"/>
        <v>42</v>
      </c>
      <c r="L181" s="10">
        <v>28</v>
      </c>
      <c r="M181" s="10"/>
      <c r="N181" s="18">
        <f t="shared" si="18"/>
        <v>70</v>
      </c>
      <c r="O181" s="17">
        <v>50</v>
      </c>
      <c r="P181" s="18">
        <f t="shared" si="19"/>
        <v>41.666666666666664</v>
      </c>
      <c r="Q181" s="16">
        <v>26</v>
      </c>
      <c r="R181" s="10">
        <v>10</v>
      </c>
      <c r="S181" s="24">
        <f t="shared" si="21"/>
        <v>77.66666666666666</v>
      </c>
      <c r="T181" s="5">
        <v>56</v>
      </c>
      <c r="U181" s="10">
        <v>4</v>
      </c>
      <c r="V181" s="10">
        <f t="shared" si="20"/>
        <v>60</v>
      </c>
    </row>
    <row r="182" spans="1:22" ht="14.25">
      <c r="A182" s="3" t="s">
        <v>253</v>
      </c>
      <c r="B182" s="3" t="s">
        <v>254</v>
      </c>
      <c r="C182" s="5">
        <v>72</v>
      </c>
      <c r="D182" s="10"/>
      <c r="E182" s="10">
        <f t="shared" si="15"/>
        <v>72</v>
      </c>
      <c r="F182" s="6">
        <v>24</v>
      </c>
      <c r="G182" s="5">
        <v>48.5</v>
      </c>
      <c r="H182" s="10"/>
      <c r="I182" s="11">
        <f t="shared" si="16"/>
        <v>72.5</v>
      </c>
      <c r="J182" s="10">
        <v>84.5</v>
      </c>
      <c r="K182" s="18">
        <f t="shared" si="17"/>
        <v>42.25</v>
      </c>
      <c r="L182" s="10">
        <v>28</v>
      </c>
      <c r="M182" s="10"/>
      <c r="N182" s="18">
        <f t="shared" si="18"/>
        <v>70.25</v>
      </c>
      <c r="O182" s="17">
        <v>52</v>
      </c>
      <c r="P182" s="18">
        <f t="shared" si="19"/>
        <v>43.333333333333336</v>
      </c>
      <c r="Q182" s="16">
        <v>26</v>
      </c>
      <c r="R182" s="10"/>
      <c r="S182" s="24">
        <f t="shared" si="21"/>
        <v>69.33333333333334</v>
      </c>
      <c r="T182" s="5">
        <v>56</v>
      </c>
      <c r="U182" s="10">
        <v>4</v>
      </c>
      <c r="V182" s="10">
        <f t="shared" si="20"/>
        <v>60</v>
      </c>
    </row>
    <row r="183" spans="1:22" ht="14.25">
      <c r="A183" s="2" t="s">
        <v>261</v>
      </c>
      <c r="B183" s="3" t="s">
        <v>262</v>
      </c>
      <c r="C183" s="5">
        <v>68</v>
      </c>
      <c r="D183" s="10"/>
      <c r="E183" s="10">
        <f t="shared" si="15"/>
        <v>68</v>
      </c>
      <c r="F183" s="6">
        <v>27</v>
      </c>
      <c r="G183" s="5">
        <v>48</v>
      </c>
      <c r="H183" s="10"/>
      <c r="I183" s="11">
        <f t="shared" si="16"/>
        <v>75</v>
      </c>
      <c r="J183" s="10">
        <v>86</v>
      </c>
      <c r="K183" s="18">
        <f t="shared" si="17"/>
        <v>43</v>
      </c>
      <c r="L183" s="10">
        <v>28</v>
      </c>
      <c r="M183" s="10"/>
      <c r="N183" s="18">
        <f t="shared" si="18"/>
        <v>71</v>
      </c>
      <c r="O183" s="17">
        <v>52</v>
      </c>
      <c r="P183" s="18">
        <f t="shared" si="19"/>
        <v>43.333333333333336</v>
      </c>
      <c r="Q183" s="16">
        <v>26</v>
      </c>
      <c r="R183" s="10"/>
      <c r="S183" s="24">
        <f t="shared" si="21"/>
        <v>69.33333333333334</v>
      </c>
      <c r="T183" s="5">
        <v>64</v>
      </c>
      <c r="U183" s="10"/>
      <c r="V183" s="10">
        <f t="shared" si="20"/>
        <v>64</v>
      </c>
    </row>
    <row r="184" spans="1:22" ht="14.25">
      <c r="A184" s="3" t="s">
        <v>269</v>
      </c>
      <c r="B184" s="3" t="s">
        <v>270</v>
      </c>
      <c r="C184" s="5">
        <v>69</v>
      </c>
      <c r="D184" s="10"/>
      <c r="E184" s="10">
        <f t="shared" si="15"/>
        <v>69</v>
      </c>
      <c r="F184" s="6">
        <v>22</v>
      </c>
      <c r="G184" s="5">
        <v>38.5</v>
      </c>
      <c r="H184" s="10"/>
      <c r="I184" s="11">
        <f t="shared" si="16"/>
        <v>60.5</v>
      </c>
      <c r="J184" s="10">
        <v>75</v>
      </c>
      <c r="K184" s="18">
        <f t="shared" si="17"/>
        <v>37.5</v>
      </c>
      <c r="L184" s="10">
        <v>28</v>
      </c>
      <c r="M184" s="10"/>
      <c r="N184" s="18">
        <f t="shared" si="18"/>
        <v>65.5</v>
      </c>
      <c r="O184" s="17">
        <v>50</v>
      </c>
      <c r="P184" s="18">
        <f t="shared" si="19"/>
        <v>41.666666666666664</v>
      </c>
      <c r="Q184" s="16">
        <v>20</v>
      </c>
      <c r="R184" s="10"/>
      <c r="S184" s="24">
        <f t="shared" si="21"/>
        <v>61.666666666666664</v>
      </c>
      <c r="T184" s="5">
        <v>40</v>
      </c>
      <c r="U184" s="10"/>
      <c r="V184" s="10">
        <f t="shared" si="20"/>
        <v>40</v>
      </c>
    </row>
    <row r="185" spans="1:22" ht="14.25">
      <c r="A185" s="4" t="s">
        <v>277</v>
      </c>
      <c r="B185" s="4" t="s">
        <v>278</v>
      </c>
      <c r="C185" s="5">
        <v>70</v>
      </c>
      <c r="D185" s="10"/>
      <c r="E185" s="10">
        <f t="shared" si="15"/>
        <v>70</v>
      </c>
      <c r="F185" s="5">
        <v>28</v>
      </c>
      <c r="G185" s="5">
        <v>41</v>
      </c>
      <c r="H185" s="10"/>
      <c r="I185" s="11">
        <f t="shared" si="16"/>
        <v>69</v>
      </c>
      <c r="J185" s="12">
        <v>79.5</v>
      </c>
      <c r="K185" s="18">
        <f t="shared" si="17"/>
        <v>39.75</v>
      </c>
      <c r="L185" s="10">
        <v>28</v>
      </c>
      <c r="M185" s="10"/>
      <c r="N185" s="18">
        <f t="shared" si="18"/>
        <v>67.75</v>
      </c>
      <c r="O185" s="17">
        <v>46</v>
      </c>
      <c r="P185" s="18">
        <f t="shared" si="19"/>
        <v>38.333333333333336</v>
      </c>
      <c r="Q185" s="16">
        <v>25</v>
      </c>
      <c r="R185" s="10"/>
      <c r="S185" s="24">
        <f t="shared" si="21"/>
        <v>63.333333333333336</v>
      </c>
      <c r="T185" s="5">
        <v>56</v>
      </c>
      <c r="U185" s="10">
        <v>4</v>
      </c>
      <c r="V185" s="10">
        <f t="shared" si="20"/>
        <v>60</v>
      </c>
    </row>
    <row r="186" spans="1:22" ht="14.25">
      <c r="A186" s="4" t="s">
        <v>285</v>
      </c>
      <c r="B186" s="4" t="s">
        <v>286</v>
      </c>
      <c r="C186" s="5">
        <v>73</v>
      </c>
      <c r="D186" s="10"/>
      <c r="E186" s="10">
        <f t="shared" si="15"/>
        <v>73</v>
      </c>
      <c r="F186" s="5">
        <v>22</v>
      </c>
      <c r="G186" s="5">
        <v>46</v>
      </c>
      <c r="H186" s="10"/>
      <c r="I186" s="11">
        <f t="shared" si="16"/>
        <v>68</v>
      </c>
      <c r="J186" s="12">
        <v>85.5</v>
      </c>
      <c r="K186" s="18">
        <f t="shared" si="17"/>
        <v>42.75</v>
      </c>
      <c r="L186" s="10">
        <v>28</v>
      </c>
      <c r="M186" s="10"/>
      <c r="N186" s="18">
        <f t="shared" si="18"/>
        <v>70.75</v>
      </c>
      <c r="O186" s="17">
        <v>58</v>
      </c>
      <c r="P186" s="18">
        <f t="shared" si="19"/>
        <v>48.333333333333336</v>
      </c>
      <c r="Q186" s="16">
        <v>29</v>
      </c>
      <c r="R186" s="10"/>
      <c r="S186" s="24">
        <f t="shared" si="21"/>
        <v>77.33333333333334</v>
      </c>
      <c r="T186" s="5">
        <v>60</v>
      </c>
      <c r="U186" s="10"/>
      <c r="V186" s="10">
        <f t="shared" si="20"/>
        <v>60</v>
      </c>
    </row>
    <row r="187" spans="1:22" ht="14.25">
      <c r="A187" s="4" t="s">
        <v>293</v>
      </c>
      <c r="B187" s="4" t="s">
        <v>294</v>
      </c>
      <c r="C187" s="5">
        <v>69</v>
      </c>
      <c r="D187" s="10"/>
      <c r="E187" s="10">
        <f t="shared" si="15"/>
        <v>69</v>
      </c>
      <c r="F187" s="5">
        <v>26</v>
      </c>
      <c r="G187" s="5">
        <v>43.5</v>
      </c>
      <c r="H187" s="10"/>
      <c r="I187" s="11">
        <f t="shared" si="16"/>
        <v>69.5</v>
      </c>
      <c r="J187" s="12">
        <v>78.5</v>
      </c>
      <c r="K187" s="18">
        <f t="shared" si="17"/>
        <v>39.25</v>
      </c>
      <c r="L187" s="10">
        <v>28</v>
      </c>
      <c r="M187" s="10"/>
      <c r="N187" s="18">
        <f t="shared" si="18"/>
        <v>67.25</v>
      </c>
      <c r="O187" s="17">
        <v>57</v>
      </c>
      <c r="P187" s="18">
        <f t="shared" si="19"/>
        <v>47.5</v>
      </c>
      <c r="Q187" s="16">
        <v>29</v>
      </c>
      <c r="R187" s="10">
        <v>10</v>
      </c>
      <c r="S187" s="24">
        <f t="shared" si="21"/>
        <v>86.5</v>
      </c>
      <c r="T187" s="5">
        <v>72</v>
      </c>
      <c r="U187" s="10"/>
      <c r="V187" s="10">
        <f t="shared" si="20"/>
        <v>72</v>
      </c>
    </row>
    <row r="188" spans="1:22" ht="14.25">
      <c r="A188" s="4" t="s">
        <v>307</v>
      </c>
      <c r="B188" s="4" t="s">
        <v>308</v>
      </c>
      <c r="C188" s="5">
        <v>72</v>
      </c>
      <c r="D188" s="10"/>
      <c r="E188" s="10">
        <f t="shared" si="15"/>
        <v>72</v>
      </c>
      <c r="F188" s="5">
        <v>25</v>
      </c>
      <c r="G188" s="5">
        <v>44</v>
      </c>
      <c r="H188" s="10"/>
      <c r="I188" s="11">
        <f t="shared" si="16"/>
        <v>69</v>
      </c>
      <c r="J188" s="12">
        <v>85</v>
      </c>
      <c r="K188" s="18">
        <f t="shared" si="17"/>
        <v>42.5</v>
      </c>
      <c r="L188" s="10">
        <v>28</v>
      </c>
      <c r="M188" s="10"/>
      <c r="N188" s="18">
        <f t="shared" si="18"/>
        <v>70.5</v>
      </c>
      <c r="O188" s="17">
        <v>55</v>
      </c>
      <c r="P188" s="18">
        <f t="shared" si="19"/>
        <v>45.833333333333336</v>
      </c>
      <c r="Q188" s="16">
        <v>29</v>
      </c>
      <c r="R188" s="10"/>
      <c r="S188" s="24">
        <f t="shared" si="21"/>
        <v>74.83333333333334</v>
      </c>
      <c r="T188" s="5">
        <v>57</v>
      </c>
      <c r="U188" s="10">
        <v>3</v>
      </c>
      <c r="V188" s="10">
        <f t="shared" si="20"/>
        <v>60</v>
      </c>
    </row>
    <row r="189" spans="1:22" ht="14.25">
      <c r="A189" s="4" t="s">
        <v>315</v>
      </c>
      <c r="B189" s="4" t="s">
        <v>316</v>
      </c>
      <c r="C189" s="5">
        <v>71</v>
      </c>
      <c r="D189" s="10"/>
      <c r="E189" s="10">
        <f t="shared" si="15"/>
        <v>71</v>
      </c>
      <c r="F189" s="5">
        <v>26</v>
      </c>
      <c r="G189" s="5">
        <v>43</v>
      </c>
      <c r="H189" s="10"/>
      <c r="I189" s="11">
        <f t="shared" si="16"/>
        <v>69</v>
      </c>
      <c r="J189" s="12">
        <v>84</v>
      </c>
      <c r="K189" s="18">
        <f t="shared" si="17"/>
        <v>42</v>
      </c>
      <c r="L189" s="10">
        <v>28</v>
      </c>
      <c r="M189" s="10"/>
      <c r="N189" s="18">
        <f t="shared" si="18"/>
        <v>70</v>
      </c>
      <c r="O189" s="17">
        <v>54</v>
      </c>
      <c r="P189" s="18">
        <f t="shared" si="19"/>
        <v>45</v>
      </c>
      <c r="Q189" s="16">
        <v>28</v>
      </c>
      <c r="R189" s="10"/>
      <c r="S189" s="24">
        <f t="shared" si="21"/>
        <v>73</v>
      </c>
      <c r="T189" s="5">
        <v>57</v>
      </c>
      <c r="U189" s="10">
        <v>3</v>
      </c>
      <c r="V189" s="10">
        <f t="shared" si="20"/>
        <v>60</v>
      </c>
    </row>
    <row r="190" spans="1:22" ht="14.25">
      <c r="A190" s="20" t="s">
        <v>379</v>
      </c>
      <c r="B190" s="8" t="s">
        <v>378</v>
      </c>
      <c r="C190" s="5">
        <v>69</v>
      </c>
      <c r="D190" s="10"/>
      <c r="E190" s="10">
        <f t="shared" si="15"/>
        <v>69</v>
      </c>
      <c r="F190" s="5">
        <v>25</v>
      </c>
      <c r="G190" s="5">
        <v>46.5</v>
      </c>
      <c r="H190" s="10"/>
      <c r="I190" s="11">
        <f t="shared" si="16"/>
        <v>71.5</v>
      </c>
      <c r="J190" s="12">
        <v>81.5</v>
      </c>
      <c r="K190" s="18">
        <f t="shared" si="17"/>
        <v>40.75</v>
      </c>
      <c r="L190" s="10">
        <v>28</v>
      </c>
      <c r="M190" s="10"/>
      <c r="N190" s="18">
        <f t="shared" si="18"/>
        <v>68.75</v>
      </c>
      <c r="O190" s="17">
        <v>56</v>
      </c>
      <c r="P190" s="18">
        <f t="shared" si="19"/>
        <v>46.666666666666664</v>
      </c>
      <c r="Q190" s="16">
        <v>27</v>
      </c>
      <c r="R190" s="10">
        <v>10</v>
      </c>
      <c r="S190" s="24">
        <f t="shared" si="21"/>
        <v>83.66666666666666</v>
      </c>
      <c r="T190" s="5">
        <v>55</v>
      </c>
      <c r="U190" s="10">
        <v>5</v>
      </c>
      <c r="V190" s="10">
        <f t="shared" si="20"/>
        <v>60</v>
      </c>
    </row>
  </sheetData>
  <sheetProtection/>
  <conditionalFormatting sqref="E1:E65536 I1:I65536">
    <cfRule type="cellIs" priority="5" dxfId="27" operator="lessThan" stopIfTrue="1">
      <formula>60</formula>
    </cfRule>
  </conditionalFormatting>
  <conditionalFormatting sqref="N1:N65536">
    <cfRule type="cellIs" priority="3" dxfId="27" operator="lessThan" stopIfTrue="1">
      <formula>60</formula>
    </cfRule>
  </conditionalFormatting>
  <conditionalFormatting sqref="S1:S65536">
    <cfRule type="cellIs" priority="2" dxfId="27" operator="lessThan" stopIfTrue="1">
      <formula>60</formula>
    </cfRule>
  </conditionalFormatting>
  <conditionalFormatting sqref="V1:V65536">
    <cfRule type="cellIs" priority="1" dxfId="27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0"/>
  <sheetViews>
    <sheetView zoomScalePageLayoutView="0" workbookViewId="0" topLeftCell="A1">
      <pane xSplit="2" ySplit="1" topLeftCell="D2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A1" sqref="A1:B16384"/>
    </sheetView>
  </sheetViews>
  <sheetFormatPr defaultColWidth="9.140625" defaultRowHeight="15"/>
  <cols>
    <col min="10" max="10" width="9.00390625" style="19" customWidth="1"/>
    <col min="15" max="15" width="9.00390625" style="19" customWidth="1"/>
  </cols>
  <sheetData>
    <row r="1" spans="1:17" ht="13.5">
      <c r="A1" t="s">
        <v>396</v>
      </c>
      <c r="B1" t="s">
        <v>397</v>
      </c>
      <c r="C1" t="s">
        <v>400</v>
      </c>
      <c r="D1" t="s">
        <v>413</v>
      </c>
      <c r="E1" t="s">
        <v>414</v>
      </c>
      <c r="F1" t="s">
        <v>415</v>
      </c>
      <c r="G1" t="s">
        <v>416</v>
      </c>
      <c r="H1" t="s">
        <v>414</v>
      </c>
      <c r="I1" t="s">
        <v>417</v>
      </c>
      <c r="J1" s="19" t="s">
        <v>416</v>
      </c>
      <c r="K1" t="s">
        <v>414</v>
      </c>
      <c r="L1" t="s">
        <v>418</v>
      </c>
      <c r="M1" t="s">
        <v>400</v>
      </c>
      <c r="N1" t="s">
        <v>413</v>
      </c>
      <c r="O1" s="19" t="s">
        <v>420</v>
      </c>
      <c r="P1" t="s">
        <v>414</v>
      </c>
      <c r="Q1" t="s">
        <v>419</v>
      </c>
    </row>
    <row r="2" spans="1:17" ht="14.25">
      <c r="A2" t="s">
        <v>398</v>
      </c>
      <c r="B2" t="s">
        <v>3</v>
      </c>
      <c r="C2">
        <v>18</v>
      </c>
      <c r="D2" s="8">
        <v>46.5</v>
      </c>
      <c r="F2">
        <f>SUM(C2:E2)</f>
        <v>64.5</v>
      </c>
      <c r="G2" s="27">
        <v>76.375</v>
      </c>
      <c r="I2">
        <v>76.4</v>
      </c>
      <c r="J2" s="19">
        <v>75.28571428571428</v>
      </c>
      <c r="K2">
        <v>10</v>
      </c>
      <c r="L2" s="19">
        <f aca="true" t="shared" si="0" ref="L2:L7">SUM(J2:K2)</f>
        <v>85.28571428571428</v>
      </c>
      <c r="M2">
        <v>28</v>
      </c>
      <c r="N2">
        <v>57</v>
      </c>
      <c r="O2" s="19">
        <f>N2*5/6</f>
        <v>47.5</v>
      </c>
      <c r="Q2" s="19">
        <f aca="true" t="shared" si="1" ref="Q2:Q67">M2+O2+P2</f>
        <v>75.5</v>
      </c>
    </row>
    <row r="3" spans="1:17" ht="14.25">
      <c r="A3" t="s">
        <v>399</v>
      </c>
      <c r="B3" t="s">
        <v>11</v>
      </c>
      <c r="C3">
        <v>28.5</v>
      </c>
      <c r="D3" s="8">
        <v>48</v>
      </c>
      <c r="E3">
        <v>10</v>
      </c>
      <c r="F3">
        <f>SUM(C3:E3)</f>
        <v>86.5</v>
      </c>
      <c r="G3" s="27">
        <v>75.625</v>
      </c>
      <c r="I3">
        <v>75.6</v>
      </c>
      <c r="J3" s="19">
        <v>74.14285714285714</v>
      </c>
      <c r="L3" s="19">
        <f t="shared" si="0"/>
        <v>74.14285714285714</v>
      </c>
      <c r="M3">
        <v>30</v>
      </c>
      <c r="N3">
        <v>55</v>
      </c>
      <c r="O3" s="19">
        <f aca="true" t="shared" si="2" ref="O3:O66">N3*5/6</f>
        <v>45.833333333333336</v>
      </c>
      <c r="Q3" s="19">
        <f t="shared" si="1"/>
        <v>75.83333333333334</v>
      </c>
    </row>
    <row r="4" spans="1:17" ht="14.25">
      <c r="A4" t="s">
        <v>18</v>
      </c>
      <c r="B4" t="s">
        <v>19</v>
      </c>
      <c r="C4">
        <v>19.5</v>
      </c>
      <c r="D4" s="8">
        <v>48.5</v>
      </c>
      <c r="F4">
        <f aca="true" t="shared" si="3" ref="F4:F67">SUM(C4:E4)</f>
        <v>68</v>
      </c>
      <c r="G4" s="27">
        <v>78.5</v>
      </c>
      <c r="I4" s="19">
        <f aca="true" t="shared" si="4" ref="I4:I67">SUM(G4:H4)</f>
        <v>78.5</v>
      </c>
      <c r="J4" s="19">
        <v>77.42857142857142</v>
      </c>
      <c r="L4" s="19">
        <f t="shared" si="0"/>
        <v>77.42857142857142</v>
      </c>
      <c r="M4">
        <v>28</v>
      </c>
      <c r="N4">
        <v>59</v>
      </c>
      <c r="O4" s="19">
        <f t="shared" si="2"/>
        <v>49.166666666666664</v>
      </c>
      <c r="Q4" s="19">
        <f t="shared" si="1"/>
        <v>77.16666666666666</v>
      </c>
    </row>
    <row r="5" spans="1:17" ht="14.25">
      <c r="A5" t="s">
        <v>26</v>
      </c>
      <c r="B5" t="s">
        <v>27</v>
      </c>
      <c r="C5">
        <v>24</v>
      </c>
      <c r="D5" s="8">
        <v>47.5</v>
      </c>
      <c r="F5">
        <f t="shared" si="3"/>
        <v>71.5</v>
      </c>
      <c r="G5" s="27">
        <v>76.45833333333334</v>
      </c>
      <c r="I5" s="19">
        <f t="shared" si="4"/>
        <v>76.45833333333334</v>
      </c>
      <c r="J5" s="19">
        <v>72.14285714285714</v>
      </c>
      <c r="L5" s="19">
        <f t="shared" si="0"/>
        <v>72.14285714285714</v>
      </c>
      <c r="M5">
        <v>29</v>
      </c>
      <c r="N5">
        <v>58.5</v>
      </c>
      <c r="O5" s="19">
        <f t="shared" si="2"/>
        <v>48.75</v>
      </c>
      <c r="Q5" s="19">
        <f t="shared" si="1"/>
        <v>77.75</v>
      </c>
    </row>
    <row r="6" spans="1:17" ht="14.25">
      <c r="A6" t="s">
        <v>34</v>
      </c>
      <c r="B6" t="s">
        <v>35</v>
      </c>
      <c r="C6">
        <v>15</v>
      </c>
      <c r="D6" s="8">
        <v>47.5</v>
      </c>
      <c r="F6">
        <f t="shared" si="3"/>
        <v>62.5</v>
      </c>
      <c r="G6" s="27">
        <v>77.125</v>
      </c>
      <c r="I6" s="19">
        <f t="shared" si="4"/>
        <v>77.125</v>
      </c>
      <c r="J6" s="19">
        <v>75</v>
      </c>
      <c r="L6" s="19">
        <f t="shared" si="0"/>
        <v>75</v>
      </c>
      <c r="M6">
        <v>26</v>
      </c>
      <c r="N6">
        <v>58.5</v>
      </c>
      <c r="O6" s="19">
        <f t="shared" si="2"/>
        <v>48.75</v>
      </c>
      <c r="Q6" s="19">
        <f t="shared" si="1"/>
        <v>74.75</v>
      </c>
    </row>
    <row r="7" spans="1:17" ht="14.25">
      <c r="A7" t="s">
        <v>42</v>
      </c>
      <c r="B7" t="s">
        <v>43</v>
      </c>
      <c r="C7">
        <v>21</v>
      </c>
      <c r="D7" s="8">
        <v>47.5</v>
      </c>
      <c r="F7">
        <f t="shared" si="3"/>
        <v>68.5</v>
      </c>
      <c r="G7" s="27">
        <v>75.70833333333334</v>
      </c>
      <c r="I7" s="19">
        <f t="shared" si="4"/>
        <v>75.70833333333334</v>
      </c>
      <c r="J7" s="19">
        <v>74.14285714285714</v>
      </c>
      <c r="L7" s="19">
        <f t="shared" si="0"/>
        <v>74.14285714285714</v>
      </c>
      <c r="M7">
        <v>28</v>
      </c>
      <c r="N7">
        <v>58.5</v>
      </c>
      <c r="O7" s="19">
        <f t="shared" si="2"/>
        <v>48.75</v>
      </c>
      <c r="Q7" s="19">
        <f t="shared" si="1"/>
        <v>76.75</v>
      </c>
    </row>
    <row r="8" spans="1:17" ht="14.25">
      <c r="A8" t="s">
        <v>50</v>
      </c>
      <c r="B8" t="s">
        <v>51</v>
      </c>
      <c r="C8">
        <v>19.5</v>
      </c>
      <c r="D8" s="8">
        <v>48.5</v>
      </c>
      <c r="F8">
        <f t="shared" si="3"/>
        <v>68</v>
      </c>
      <c r="G8" s="27">
        <v>75.66666666666666</v>
      </c>
      <c r="I8" s="19">
        <f t="shared" si="4"/>
        <v>75.66666666666666</v>
      </c>
      <c r="J8" s="19">
        <v>75</v>
      </c>
      <c r="K8">
        <v>10</v>
      </c>
      <c r="L8" s="19">
        <f>SUM(J8:K8)</f>
        <v>85</v>
      </c>
      <c r="M8">
        <v>28</v>
      </c>
      <c r="N8">
        <v>44</v>
      </c>
      <c r="O8" s="19">
        <f t="shared" si="2"/>
        <v>36.666666666666664</v>
      </c>
      <c r="Q8" s="19">
        <f t="shared" si="1"/>
        <v>64.66666666666666</v>
      </c>
    </row>
    <row r="9" spans="1:17" ht="14.25">
      <c r="A9" t="s">
        <v>58</v>
      </c>
      <c r="B9" t="s">
        <v>59</v>
      </c>
      <c r="C9">
        <v>21</v>
      </c>
      <c r="D9" s="8">
        <v>48.5</v>
      </c>
      <c r="F9">
        <f t="shared" si="3"/>
        <v>69.5</v>
      </c>
      <c r="G9" s="27">
        <v>74.91666666666666</v>
      </c>
      <c r="I9" s="19">
        <f t="shared" si="4"/>
        <v>74.91666666666666</v>
      </c>
      <c r="J9" s="19">
        <v>75.85714285714286</v>
      </c>
      <c r="L9" s="19">
        <f aca="true" t="shared" si="5" ref="L9:L72">SUM(J9:K9)</f>
        <v>75.85714285714286</v>
      </c>
      <c r="M9">
        <v>22</v>
      </c>
      <c r="N9">
        <v>58.5</v>
      </c>
      <c r="O9" s="19">
        <f t="shared" si="2"/>
        <v>48.75</v>
      </c>
      <c r="Q9" s="19">
        <f t="shared" si="1"/>
        <v>70.75</v>
      </c>
    </row>
    <row r="10" spans="1:17" ht="14.25">
      <c r="A10" t="s">
        <v>66</v>
      </c>
      <c r="B10" t="s">
        <v>67</v>
      </c>
      <c r="C10">
        <v>27</v>
      </c>
      <c r="D10" s="8">
        <v>48</v>
      </c>
      <c r="E10">
        <v>10</v>
      </c>
      <c r="F10">
        <f t="shared" si="3"/>
        <v>85</v>
      </c>
      <c r="G10" s="27">
        <v>78.375</v>
      </c>
      <c r="I10" s="19">
        <f t="shared" si="4"/>
        <v>78.375</v>
      </c>
      <c r="J10" s="19">
        <v>73.85714285714286</v>
      </c>
      <c r="L10" s="19">
        <f t="shared" si="5"/>
        <v>73.85714285714286</v>
      </c>
      <c r="M10">
        <v>29.5</v>
      </c>
      <c r="N10">
        <v>59.5</v>
      </c>
      <c r="O10" s="19">
        <f t="shared" si="2"/>
        <v>49.583333333333336</v>
      </c>
      <c r="Q10" s="19">
        <f t="shared" si="1"/>
        <v>79.08333333333334</v>
      </c>
    </row>
    <row r="11" spans="1:17" ht="14.25">
      <c r="A11" t="s">
        <v>74</v>
      </c>
      <c r="B11" t="s">
        <v>75</v>
      </c>
      <c r="C11">
        <v>21</v>
      </c>
      <c r="D11" s="8">
        <v>47.5</v>
      </c>
      <c r="F11">
        <f t="shared" si="3"/>
        <v>68.5</v>
      </c>
      <c r="G11" s="27">
        <v>78.125</v>
      </c>
      <c r="I11" s="19">
        <f t="shared" si="4"/>
        <v>78.125</v>
      </c>
      <c r="J11" s="19">
        <v>73.57142857142857</v>
      </c>
      <c r="L11" s="19">
        <f t="shared" si="5"/>
        <v>73.57142857142857</v>
      </c>
      <c r="M11">
        <v>27.5</v>
      </c>
      <c r="N11">
        <v>58.5</v>
      </c>
      <c r="O11" s="19">
        <f t="shared" si="2"/>
        <v>48.75</v>
      </c>
      <c r="Q11" s="19">
        <f t="shared" si="1"/>
        <v>76.25</v>
      </c>
    </row>
    <row r="12" spans="1:17" ht="14.25">
      <c r="A12" t="s">
        <v>82</v>
      </c>
      <c r="B12" t="s">
        <v>83</v>
      </c>
      <c r="C12">
        <v>21</v>
      </c>
      <c r="D12" s="8">
        <v>47.5</v>
      </c>
      <c r="E12">
        <v>10</v>
      </c>
      <c r="F12">
        <f t="shared" si="3"/>
        <v>78.5</v>
      </c>
      <c r="G12" s="27">
        <v>78.375</v>
      </c>
      <c r="I12" s="19">
        <f t="shared" si="4"/>
        <v>78.375</v>
      </c>
      <c r="J12" s="19">
        <v>74.14285714285714</v>
      </c>
      <c r="L12" s="19">
        <f t="shared" si="5"/>
        <v>74.14285714285714</v>
      </c>
      <c r="M12">
        <v>28</v>
      </c>
      <c r="N12">
        <v>59</v>
      </c>
      <c r="O12" s="19">
        <f t="shared" si="2"/>
        <v>49.166666666666664</v>
      </c>
      <c r="Q12" s="19">
        <f t="shared" si="1"/>
        <v>77.16666666666666</v>
      </c>
    </row>
    <row r="13" spans="1:17" ht="14.25">
      <c r="A13" t="s">
        <v>90</v>
      </c>
      <c r="B13" t="s">
        <v>91</v>
      </c>
      <c r="C13">
        <v>22.5</v>
      </c>
      <c r="D13" s="8">
        <v>47.5</v>
      </c>
      <c r="E13">
        <v>10</v>
      </c>
      <c r="F13">
        <f t="shared" si="3"/>
        <v>80</v>
      </c>
      <c r="G13" s="27">
        <v>78.5</v>
      </c>
      <c r="I13" s="19">
        <f t="shared" si="4"/>
        <v>78.5</v>
      </c>
      <c r="J13" s="19">
        <v>77</v>
      </c>
      <c r="L13" s="19">
        <f t="shared" si="5"/>
        <v>77</v>
      </c>
      <c r="M13">
        <v>28</v>
      </c>
      <c r="N13">
        <v>59</v>
      </c>
      <c r="O13" s="19">
        <f t="shared" si="2"/>
        <v>49.166666666666664</v>
      </c>
      <c r="Q13" s="19">
        <f t="shared" si="1"/>
        <v>77.16666666666666</v>
      </c>
    </row>
    <row r="14" spans="1:17" ht="14.25">
      <c r="A14" t="s">
        <v>98</v>
      </c>
      <c r="B14" t="s">
        <v>99</v>
      </c>
      <c r="C14">
        <v>22.5</v>
      </c>
      <c r="D14" s="8">
        <v>49</v>
      </c>
      <c r="E14">
        <v>10</v>
      </c>
      <c r="F14">
        <f t="shared" si="3"/>
        <v>81.5</v>
      </c>
      <c r="G14" s="27">
        <v>70.45833333333334</v>
      </c>
      <c r="H14">
        <v>10</v>
      </c>
      <c r="I14" s="19">
        <f t="shared" si="4"/>
        <v>80.45833333333334</v>
      </c>
      <c r="J14" s="19">
        <v>74.28571428571429</v>
      </c>
      <c r="L14" s="19">
        <f t="shared" si="5"/>
        <v>74.28571428571429</v>
      </c>
      <c r="M14">
        <v>29</v>
      </c>
      <c r="N14">
        <v>58.5</v>
      </c>
      <c r="O14" s="19">
        <f t="shared" si="2"/>
        <v>48.75</v>
      </c>
      <c r="P14">
        <v>10</v>
      </c>
      <c r="Q14" s="19">
        <f t="shared" si="1"/>
        <v>87.75</v>
      </c>
    </row>
    <row r="15" spans="1:17" ht="14.25">
      <c r="A15" t="s">
        <v>106</v>
      </c>
      <c r="B15" t="s">
        <v>107</v>
      </c>
      <c r="C15">
        <v>22.5</v>
      </c>
      <c r="D15" s="8">
        <v>47.5</v>
      </c>
      <c r="E15">
        <v>10</v>
      </c>
      <c r="F15">
        <f t="shared" si="3"/>
        <v>80</v>
      </c>
      <c r="G15" s="27">
        <v>78.375</v>
      </c>
      <c r="I15" s="19">
        <f t="shared" si="4"/>
        <v>78.375</v>
      </c>
      <c r="J15" s="19">
        <v>72.71428571428572</v>
      </c>
      <c r="K15">
        <v>10</v>
      </c>
      <c r="L15" s="19">
        <f t="shared" si="5"/>
        <v>82.71428571428572</v>
      </c>
      <c r="M15">
        <v>28.5</v>
      </c>
      <c r="N15">
        <v>59</v>
      </c>
      <c r="O15" s="19">
        <f t="shared" si="2"/>
        <v>49.166666666666664</v>
      </c>
      <c r="P15">
        <v>10</v>
      </c>
      <c r="Q15" s="19">
        <f t="shared" si="1"/>
        <v>87.66666666666666</v>
      </c>
    </row>
    <row r="16" spans="1:17" ht="14.25">
      <c r="A16" t="s">
        <v>114</v>
      </c>
      <c r="B16" t="s">
        <v>115</v>
      </c>
      <c r="C16">
        <v>22.5</v>
      </c>
      <c r="D16" s="8">
        <v>48.5</v>
      </c>
      <c r="F16">
        <f t="shared" si="3"/>
        <v>71</v>
      </c>
      <c r="G16" s="27">
        <v>78.75</v>
      </c>
      <c r="H16">
        <v>10</v>
      </c>
      <c r="I16" s="19">
        <f t="shared" si="4"/>
        <v>88.75</v>
      </c>
      <c r="J16" s="19">
        <v>70.57142857142857</v>
      </c>
      <c r="L16" s="19">
        <f t="shared" si="5"/>
        <v>70.57142857142857</v>
      </c>
      <c r="M16">
        <v>29</v>
      </c>
      <c r="N16">
        <v>58.5</v>
      </c>
      <c r="O16" s="19">
        <f t="shared" si="2"/>
        <v>48.75</v>
      </c>
      <c r="Q16" s="19">
        <f t="shared" si="1"/>
        <v>77.75</v>
      </c>
    </row>
    <row r="17" spans="1:17" ht="14.25">
      <c r="A17" t="s">
        <v>122</v>
      </c>
      <c r="B17" t="s">
        <v>123</v>
      </c>
      <c r="C17">
        <v>22.5</v>
      </c>
      <c r="D17" s="8">
        <v>47.5</v>
      </c>
      <c r="F17">
        <f t="shared" si="3"/>
        <v>70</v>
      </c>
      <c r="G17" s="27">
        <v>78.375</v>
      </c>
      <c r="I17" s="19">
        <f t="shared" si="4"/>
        <v>78.375</v>
      </c>
      <c r="J17" s="19">
        <v>71.42857142857143</v>
      </c>
      <c r="L17" s="19">
        <f t="shared" si="5"/>
        <v>71.42857142857143</v>
      </c>
      <c r="M17">
        <v>30</v>
      </c>
      <c r="N17">
        <v>59</v>
      </c>
      <c r="O17" s="19">
        <f t="shared" si="2"/>
        <v>49.166666666666664</v>
      </c>
      <c r="Q17" s="19">
        <f t="shared" si="1"/>
        <v>79.16666666666666</v>
      </c>
    </row>
    <row r="18" spans="1:17" ht="14.25">
      <c r="A18" t="s">
        <v>130</v>
      </c>
      <c r="B18" t="s">
        <v>131</v>
      </c>
      <c r="C18">
        <v>22.5</v>
      </c>
      <c r="D18" s="8">
        <v>47.5</v>
      </c>
      <c r="F18">
        <f t="shared" si="3"/>
        <v>70</v>
      </c>
      <c r="G18" s="27">
        <v>78.375</v>
      </c>
      <c r="I18" s="19">
        <f t="shared" si="4"/>
        <v>78.375</v>
      </c>
      <c r="J18" s="19">
        <v>72.71428571428571</v>
      </c>
      <c r="L18" s="19">
        <f t="shared" si="5"/>
        <v>72.71428571428571</v>
      </c>
      <c r="M18">
        <v>28</v>
      </c>
      <c r="N18">
        <v>59</v>
      </c>
      <c r="O18" s="19">
        <f t="shared" si="2"/>
        <v>49.166666666666664</v>
      </c>
      <c r="Q18" s="19">
        <f t="shared" si="1"/>
        <v>77.16666666666666</v>
      </c>
    </row>
    <row r="19" spans="1:17" ht="14.25">
      <c r="A19" t="s">
        <v>138</v>
      </c>
      <c r="B19" t="s">
        <v>139</v>
      </c>
      <c r="C19">
        <v>21</v>
      </c>
      <c r="D19" s="8">
        <v>49.5</v>
      </c>
      <c r="F19">
        <f t="shared" si="3"/>
        <v>70.5</v>
      </c>
      <c r="G19" s="27">
        <v>78.625</v>
      </c>
      <c r="H19">
        <v>10</v>
      </c>
      <c r="I19" s="19">
        <f t="shared" si="4"/>
        <v>88.625</v>
      </c>
      <c r="J19" s="19">
        <v>75.85714285714286</v>
      </c>
      <c r="K19">
        <v>10</v>
      </c>
      <c r="L19" s="19">
        <f t="shared" si="5"/>
        <v>85.85714285714286</v>
      </c>
      <c r="M19">
        <v>29</v>
      </c>
      <c r="N19">
        <v>58.5</v>
      </c>
      <c r="O19" s="19">
        <f t="shared" si="2"/>
        <v>48.75</v>
      </c>
      <c r="Q19" s="19">
        <f t="shared" si="1"/>
        <v>77.75</v>
      </c>
    </row>
    <row r="20" spans="1:17" ht="14.25">
      <c r="A20" t="s">
        <v>146</v>
      </c>
      <c r="B20" t="s">
        <v>147</v>
      </c>
      <c r="C20">
        <v>18</v>
      </c>
      <c r="D20" s="8">
        <v>47.5</v>
      </c>
      <c r="E20">
        <v>10</v>
      </c>
      <c r="F20">
        <f t="shared" si="3"/>
        <v>75.5</v>
      </c>
      <c r="G20" s="27">
        <v>78</v>
      </c>
      <c r="I20" s="19">
        <f t="shared" si="4"/>
        <v>78</v>
      </c>
      <c r="J20" s="19">
        <v>71.42857142857143</v>
      </c>
      <c r="K20">
        <v>10</v>
      </c>
      <c r="L20" s="19">
        <f t="shared" si="5"/>
        <v>81.42857142857143</v>
      </c>
      <c r="M20">
        <v>29</v>
      </c>
      <c r="N20">
        <v>59</v>
      </c>
      <c r="O20" s="19">
        <f t="shared" si="2"/>
        <v>49.166666666666664</v>
      </c>
      <c r="P20">
        <v>10</v>
      </c>
      <c r="Q20" s="19">
        <f t="shared" si="1"/>
        <v>88.16666666666666</v>
      </c>
    </row>
    <row r="21" spans="1:17" ht="14.25">
      <c r="A21" t="s">
        <v>154</v>
      </c>
      <c r="B21" t="s">
        <v>155</v>
      </c>
      <c r="C21">
        <v>21</v>
      </c>
      <c r="D21" s="8">
        <v>47.5</v>
      </c>
      <c r="E21">
        <v>10</v>
      </c>
      <c r="F21">
        <f t="shared" si="3"/>
        <v>78.5</v>
      </c>
      <c r="G21" s="27">
        <v>77.16666666666666</v>
      </c>
      <c r="I21" s="19">
        <f t="shared" si="4"/>
        <v>77.16666666666666</v>
      </c>
      <c r="J21" s="19">
        <v>73.28571428571429</v>
      </c>
      <c r="L21" s="19">
        <f t="shared" si="5"/>
        <v>73.28571428571429</v>
      </c>
      <c r="M21">
        <v>25</v>
      </c>
      <c r="N21">
        <v>59</v>
      </c>
      <c r="O21" s="19">
        <f t="shared" si="2"/>
        <v>49.166666666666664</v>
      </c>
      <c r="Q21" s="19">
        <f t="shared" si="1"/>
        <v>74.16666666666666</v>
      </c>
    </row>
    <row r="22" spans="1:17" ht="14.25">
      <c r="A22" t="s">
        <v>162</v>
      </c>
      <c r="B22" t="s">
        <v>163</v>
      </c>
      <c r="C22">
        <v>19.5</v>
      </c>
      <c r="D22" s="8">
        <v>47.5</v>
      </c>
      <c r="F22">
        <f t="shared" si="3"/>
        <v>67</v>
      </c>
      <c r="G22" s="27">
        <v>78.25</v>
      </c>
      <c r="I22" s="19">
        <f t="shared" si="4"/>
        <v>78.25</v>
      </c>
      <c r="J22" s="19">
        <v>75</v>
      </c>
      <c r="L22" s="19">
        <f t="shared" si="5"/>
        <v>75</v>
      </c>
      <c r="M22">
        <v>29</v>
      </c>
      <c r="N22">
        <v>59.5</v>
      </c>
      <c r="O22" s="19">
        <f t="shared" si="2"/>
        <v>49.583333333333336</v>
      </c>
      <c r="Q22" s="19">
        <f t="shared" si="1"/>
        <v>78.58333333333334</v>
      </c>
    </row>
    <row r="23" spans="1:17" ht="14.25">
      <c r="A23" t="s">
        <v>170</v>
      </c>
      <c r="B23" t="s">
        <v>171</v>
      </c>
      <c r="C23">
        <v>24</v>
      </c>
      <c r="D23" s="8">
        <v>47.5</v>
      </c>
      <c r="E23">
        <v>20</v>
      </c>
      <c r="F23">
        <f t="shared" si="3"/>
        <v>91.5</v>
      </c>
      <c r="G23" s="27">
        <v>77.16666666666666</v>
      </c>
      <c r="I23" s="19">
        <f t="shared" si="4"/>
        <v>77.16666666666666</v>
      </c>
      <c r="J23" s="19">
        <v>74.57142857142857</v>
      </c>
      <c r="L23" s="19">
        <f t="shared" si="5"/>
        <v>74.57142857142857</v>
      </c>
      <c r="M23">
        <v>29.5</v>
      </c>
      <c r="N23">
        <v>59</v>
      </c>
      <c r="O23" s="19">
        <f t="shared" si="2"/>
        <v>49.166666666666664</v>
      </c>
      <c r="Q23" s="19">
        <f t="shared" si="1"/>
        <v>78.66666666666666</v>
      </c>
    </row>
    <row r="24" spans="1:17" ht="14.25">
      <c r="A24" t="s">
        <v>178</v>
      </c>
      <c r="B24" t="s">
        <v>179</v>
      </c>
      <c r="C24">
        <v>24</v>
      </c>
      <c r="D24" s="8">
        <v>47.5</v>
      </c>
      <c r="E24">
        <v>10</v>
      </c>
      <c r="F24">
        <f t="shared" si="3"/>
        <v>81.5</v>
      </c>
      <c r="G24" s="27">
        <v>78.5</v>
      </c>
      <c r="H24">
        <v>10</v>
      </c>
      <c r="I24" s="19">
        <f t="shared" si="4"/>
        <v>88.5</v>
      </c>
      <c r="J24" s="19">
        <v>74.57142857142857</v>
      </c>
      <c r="K24">
        <v>10</v>
      </c>
      <c r="L24" s="19">
        <f t="shared" si="5"/>
        <v>84.57142857142857</v>
      </c>
      <c r="M24">
        <v>26.5</v>
      </c>
      <c r="N24">
        <v>59</v>
      </c>
      <c r="O24" s="19">
        <f t="shared" si="2"/>
        <v>49.166666666666664</v>
      </c>
      <c r="P24">
        <v>10</v>
      </c>
      <c r="Q24" s="19">
        <f t="shared" si="1"/>
        <v>85.66666666666666</v>
      </c>
    </row>
    <row r="25" spans="1:17" ht="14.25">
      <c r="A25" t="s">
        <v>186</v>
      </c>
      <c r="B25" t="s">
        <v>187</v>
      </c>
      <c r="C25">
        <v>19.5</v>
      </c>
      <c r="D25" s="8">
        <v>45.5</v>
      </c>
      <c r="F25">
        <f t="shared" si="3"/>
        <v>65</v>
      </c>
      <c r="G25" s="27">
        <v>76.29166666666666</v>
      </c>
      <c r="I25" s="19">
        <f t="shared" si="4"/>
        <v>76.29166666666666</v>
      </c>
      <c r="J25" s="19">
        <v>71.71428571428571</v>
      </c>
      <c r="L25" s="19">
        <f t="shared" si="5"/>
        <v>71.71428571428571</v>
      </c>
      <c r="M25">
        <v>29</v>
      </c>
      <c r="N25">
        <v>59.5</v>
      </c>
      <c r="O25" s="19">
        <f t="shared" si="2"/>
        <v>49.583333333333336</v>
      </c>
      <c r="Q25" s="19">
        <f t="shared" si="1"/>
        <v>78.58333333333334</v>
      </c>
    </row>
    <row r="26" spans="1:17" ht="14.25">
      <c r="A26" t="s">
        <v>194</v>
      </c>
      <c r="B26" t="s">
        <v>195</v>
      </c>
      <c r="C26">
        <v>18</v>
      </c>
      <c r="D26" s="8">
        <v>47.5</v>
      </c>
      <c r="F26">
        <f t="shared" si="3"/>
        <v>65.5</v>
      </c>
      <c r="G26" s="27">
        <v>76.5</v>
      </c>
      <c r="I26" s="19">
        <f t="shared" si="4"/>
        <v>76.5</v>
      </c>
      <c r="J26" s="19">
        <v>71.28571428571428</v>
      </c>
      <c r="L26" s="19">
        <f t="shared" si="5"/>
        <v>71.28571428571428</v>
      </c>
      <c r="M26">
        <v>28</v>
      </c>
      <c r="N26">
        <v>57</v>
      </c>
      <c r="O26" s="19">
        <f t="shared" si="2"/>
        <v>47.5</v>
      </c>
      <c r="Q26" s="19">
        <f t="shared" si="1"/>
        <v>75.5</v>
      </c>
    </row>
    <row r="27" spans="1:17" ht="14.25">
      <c r="A27" t="s">
        <v>4</v>
      </c>
      <c r="B27" t="s">
        <v>5</v>
      </c>
      <c r="C27">
        <v>21</v>
      </c>
      <c r="D27">
        <v>47.5</v>
      </c>
      <c r="F27">
        <f t="shared" si="3"/>
        <v>68.5</v>
      </c>
      <c r="G27" s="27">
        <v>76.20833333333334</v>
      </c>
      <c r="I27" s="19">
        <f t="shared" si="4"/>
        <v>76.20833333333334</v>
      </c>
      <c r="J27" s="19">
        <v>73.57142857142857</v>
      </c>
      <c r="L27" s="19">
        <f t="shared" si="5"/>
        <v>73.57142857142857</v>
      </c>
      <c r="M27">
        <v>28.5</v>
      </c>
      <c r="N27">
        <v>59.5</v>
      </c>
      <c r="O27" s="19">
        <f t="shared" si="2"/>
        <v>49.583333333333336</v>
      </c>
      <c r="Q27" s="19">
        <f t="shared" si="1"/>
        <v>78.08333333333334</v>
      </c>
    </row>
    <row r="28" spans="1:17" ht="14.25">
      <c r="A28" t="s">
        <v>12</v>
      </c>
      <c r="B28" t="s">
        <v>13</v>
      </c>
      <c r="C28">
        <v>21</v>
      </c>
      <c r="D28">
        <v>48.5</v>
      </c>
      <c r="E28">
        <v>20</v>
      </c>
      <c r="F28">
        <f t="shared" si="3"/>
        <v>89.5</v>
      </c>
      <c r="G28" s="27">
        <v>68.04166666666666</v>
      </c>
      <c r="H28">
        <v>10</v>
      </c>
      <c r="I28" s="19">
        <f t="shared" si="4"/>
        <v>78.04166666666666</v>
      </c>
      <c r="J28" s="19">
        <v>75</v>
      </c>
      <c r="L28" s="19">
        <f t="shared" si="5"/>
        <v>75</v>
      </c>
      <c r="M28">
        <v>28</v>
      </c>
      <c r="N28">
        <v>59</v>
      </c>
      <c r="O28" s="19">
        <f t="shared" si="2"/>
        <v>49.166666666666664</v>
      </c>
      <c r="Q28" s="19">
        <f t="shared" si="1"/>
        <v>77.16666666666666</v>
      </c>
    </row>
    <row r="29" spans="1:17" ht="14.25">
      <c r="A29" t="s">
        <v>20</v>
      </c>
      <c r="B29" t="s">
        <v>21</v>
      </c>
      <c r="C29">
        <v>9</v>
      </c>
      <c r="D29">
        <v>44.5</v>
      </c>
      <c r="F29">
        <f t="shared" si="3"/>
        <v>53.5</v>
      </c>
      <c r="G29" s="27">
        <v>72.125</v>
      </c>
      <c r="I29" s="19">
        <f t="shared" si="4"/>
        <v>72.125</v>
      </c>
      <c r="J29" s="19">
        <v>72.14285714285714</v>
      </c>
      <c r="L29" s="19">
        <f t="shared" si="5"/>
        <v>72.14285714285714</v>
      </c>
      <c r="M29">
        <v>20</v>
      </c>
      <c r="N29">
        <v>57.5</v>
      </c>
      <c r="O29" s="19">
        <f t="shared" si="2"/>
        <v>47.916666666666664</v>
      </c>
      <c r="Q29" s="19">
        <f t="shared" si="1"/>
        <v>67.91666666666666</v>
      </c>
    </row>
    <row r="30" spans="1:17" ht="14.25">
      <c r="A30" t="s">
        <v>28</v>
      </c>
      <c r="B30" t="s">
        <v>29</v>
      </c>
      <c r="C30">
        <v>21</v>
      </c>
      <c r="D30">
        <v>47.5</v>
      </c>
      <c r="F30">
        <f t="shared" si="3"/>
        <v>68.5</v>
      </c>
      <c r="G30" s="27">
        <v>77.5</v>
      </c>
      <c r="I30" s="19">
        <f t="shared" si="4"/>
        <v>77.5</v>
      </c>
      <c r="J30" s="19">
        <v>72.85714285714286</v>
      </c>
      <c r="L30" s="19">
        <f t="shared" si="5"/>
        <v>72.85714285714286</v>
      </c>
      <c r="M30">
        <v>29</v>
      </c>
      <c r="N30">
        <v>59.5</v>
      </c>
      <c r="O30" s="19">
        <f t="shared" si="2"/>
        <v>49.583333333333336</v>
      </c>
      <c r="Q30" s="19">
        <f t="shared" si="1"/>
        <v>78.58333333333334</v>
      </c>
    </row>
    <row r="31" spans="1:17" ht="14.25">
      <c r="A31" t="s">
        <v>36</v>
      </c>
      <c r="B31" t="s">
        <v>37</v>
      </c>
      <c r="C31">
        <v>19.5</v>
      </c>
      <c r="D31">
        <v>49.5</v>
      </c>
      <c r="F31">
        <f t="shared" si="3"/>
        <v>69</v>
      </c>
      <c r="G31" s="27">
        <v>78.25</v>
      </c>
      <c r="I31" s="19">
        <f t="shared" si="4"/>
        <v>78.25</v>
      </c>
      <c r="J31" s="19">
        <v>74.57142857142857</v>
      </c>
      <c r="L31" s="19">
        <f t="shared" si="5"/>
        <v>74.57142857142857</v>
      </c>
      <c r="M31">
        <v>26.5</v>
      </c>
      <c r="N31">
        <v>58.5</v>
      </c>
      <c r="O31" s="19">
        <f t="shared" si="2"/>
        <v>48.75</v>
      </c>
      <c r="Q31" s="19">
        <f t="shared" si="1"/>
        <v>75.25</v>
      </c>
    </row>
    <row r="32" spans="1:17" ht="14.25">
      <c r="A32" t="s">
        <v>44</v>
      </c>
      <c r="B32" t="s">
        <v>45</v>
      </c>
      <c r="C32">
        <v>18</v>
      </c>
      <c r="D32">
        <v>47.5</v>
      </c>
      <c r="F32">
        <f t="shared" si="3"/>
        <v>65.5</v>
      </c>
      <c r="G32" s="27">
        <v>77.29166666666666</v>
      </c>
      <c r="I32" s="19">
        <f t="shared" si="4"/>
        <v>77.29166666666666</v>
      </c>
      <c r="J32" s="19">
        <v>74.57142857142857</v>
      </c>
      <c r="L32" s="19">
        <f t="shared" si="5"/>
        <v>74.57142857142857</v>
      </c>
      <c r="M32">
        <v>18</v>
      </c>
      <c r="N32">
        <v>58.5</v>
      </c>
      <c r="O32" s="19">
        <f t="shared" si="2"/>
        <v>48.75</v>
      </c>
      <c r="Q32" s="19">
        <f t="shared" si="1"/>
        <v>66.75</v>
      </c>
    </row>
    <row r="33" spans="1:17" ht="14.25">
      <c r="A33" t="s">
        <v>52</v>
      </c>
      <c r="B33" t="s">
        <v>53</v>
      </c>
      <c r="C33">
        <v>21</v>
      </c>
      <c r="D33">
        <v>47.5</v>
      </c>
      <c r="F33">
        <f t="shared" si="3"/>
        <v>68.5</v>
      </c>
      <c r="G33" s="27">
        <v>78.5</v>
      </c>
      <c r="I33" s="19">
        <f t="shared" si="4"/>
        <v>78.5</v>
      </c>
      <c r="J33" s="19">
        <v>75.14285714285714</v>
      </c>
      <c r="L33" s="19">
        <f t="shared" si="5"/>
        <v>75.14285714285714</v>
      </c>
      <c r="M33">
        <v>27</v>
      </c>
      <c r="N33">
        <v>59.5</v>
      </c>
      <c r="O33" s="19">
        <f t="shared" si="2"/>
        <v>49.583333333333336</v>
      </c>
      <c r="Q33" s="19">
        <f t="shared" si="1"/>
        <v>76.58333333333334</v>
      </c>
    </row>
    <row r="34" spans="1:17" ht="14.25">
      <c r="A34" t="s">
        <v>60</v>
      </c>
      <c r="B34" t="s">
        <v>61</v>
      </c>
      <c r="C34">
        <v>21</v>
      </c>
      <c r="D34">
        <v>47.5</v>
      </c>
      <c r="F34">
        <f t="shared" si="3"/>
        <v>68.5</v>
      </c>
      <c r="G34" s="27">
        <v>75.25</v>
      </c>
      <c r="I34" s="19">
        <f t="shared" si="4"/>
        <v>75.25</v>
      </c>
      <c r="J34" s="19">
        <v>74.85714285714286</v>
      </c>
      <c r="L34" s="19">
        <f t="shared" si="5"/>
        <v>74.85714285714286</v>
      </c>
      <c r="M34">
        <v>23</v>
      </c>
      <c r="N34">
        <v>56.5</v>
      </c>
      <c r="O34" s="19">
        <f t="shared" si="2"/>
        <v>47.083333333333336</v>
      </c>
      <c r="Q34" s="19">
        <f t="shared" si="1"/>
        <v>70.08333333333334</v>
      </c>
    </row>
    <row r="35" spans="1:17" ht="14.25">
      <c r="A35" t="s">
        <v>68</v>
      </c>
      <c r="B35" t="s">
        <v>69</v>
      </c>
      <c r="C35">
        <v>21</v>
      </c>
      <c r="D35">
        <v>47.5</v>
      </c>
      <c r="F35">
        <f t="shared" si="3"/>
        <v>68.5</v>
      </c>
      <c r="G35" s="27">
        <v>77.875</v>
      </c>
      <c r="I35" s="19">
        <f t="shared" si="4"/>
        <v>77.875</v>
      </c>
      <c r="J35" s="19">
        <v>75</v>
      </c>
      <c r="L35" s="19">
        <f t="shared" si="5"/>
        <v>75</v>
      </c>
      <c r="M35">
        <v>29</v>
      </c>
      <c r="N35">
        <v>59.5</v>
      </c>
      <c r="O35" s="19">
        <f t="shared" si="2"/>
        <v>49.583333333333336</v>
      </c>
      <c r="Q35" s="19">
        <f t="shared" si="1"/>
        <v>78.58333333333334</v>
      </c>
    </row>
    <row r="36" spans="1:17" ht="14.25">
      <c r="A36" t="s">
        <v>76</v>
      </c>
      <c r="B36" t="s">
        <v>77</v>
      </c>
      <c r="C36">
        <v>21</v>
      </c>
      <c r="D36">
        <v>48.5</v>
      </c>
      <c r="F36">
        <f t="shared" si="3"/>
        <v>69.5</v>
      </c>
      <c r="G36" s="27">
        <v>76.33333333333334</v>
      </c>
      <c r="I36" s="19">
        <f t="shared" si="4"/>
        <v>76.33333333333334</v>
      </c>
      <c r="J36" s="19">
        <v>75</v>
      </c>
      <c r="L36" s="19">
        <f t="shared" si="5"/>
        <v>75</v>
      </c>
      <c r="M36">
        <v>26</v>
      </c>
      <c r="N36">
        <v>58.5</v>
      </c>
      <c r="O36" s="19">
        <f t="shared" si="2"/>
        <v>48.75</v>
      </c>
      <c r="Q36" s="19">
        <f t="shared" si="1"/>
        <v>74.75</v>
      </c>
    </row>
    <row r="37" spans="1:17" ht="14.25">
      <c r="A37" t="s">
        <v>84</v>
      </c>
      <c r="B37" t="s">
        <v>85</v>
      </c>
      <c r="C37">
        <v>25.5</v>
      </c>
      <c r="D37">
        <v>47.5</v>
      </c>
      <c r="E37">
        <v>10</v>
      </c>
      <c r="F37">
        <f t="shared" si="3"/>
        <v>83</v>
      </c>
      <c r="G37" s="27">
        <v>78.5</v>
      </c>
      <c r="I37" s="19">
        <f t="shared" si="4"/>
        <v>78.5</v>
      </c>
      <c r="J37" s="19">
        <v>76.28571428571428</v>
      </c>
      <c r="L37" s="19">
        <f t="shared" si="5"/>
        <v>76.28571428571428</v>
      </c>
      <c r="M37">
        <v>29.5</v>
      </c>
      <c r="N37">
        <v>59</v>
      </c>
      <c r="O37" s="19">
        <f t="shared" si="2"/>
        <v>49.166666666666664</v>
      </c>
      <c r="Q37" s="19">
        <f t="shared" si="1"/>
        <v>78.66666666666666</v>
      </c>
    </row>
    <row r="38" spans="1:17" ht="14.25">
      <c r="A38" t="s">
        <v>92</v>
      </c>
      <c r="B38" t="s">
        <v>93</v>
      </c>
      <c r="C38">
        <v>21</v>
      </c>
      <c r="D38">
        <v>49.5</v>
      </c>
      <c r="E38">
        <v>20</v>
      </c>
      <c r="F38">
        <f t="shared" si="3"/>
        <v>90.5</v>
      </c>
      <c r="G38" s="27">
        <v>78.25</v>
      </c>
      <c r="H38">
        <v>20</v>
      </c>
      <c r="I38" s="19">
        <f t="shared" si="4"/>
        <v>98.25</v>
      </c>
      <c r="J38" s="19">
        <v>74.57142857142857</v>
      </c>
      <c r="K38">
        <v>20</v>
      </c>
      <c r="L38" s="19">
        <f t="shared" si="5"/>
        <v>94.57142857142857</v>
      </c>
      <c r="M38">
        <v>29</v>
      </c>
      <c r="N38">
        <v>59.5</v>
      </c>
      <c r="O38" s="19">
        <f t="shared" si="2"/>
        <v>49.583333333333336</v>
      </c>
      <c r="P38">
        <v>20</v>
      </c>
      <c r="Q38" s="19">
        <f t="shared" si="1"/>
        <v>98.58333333333334</v>
      </c>
    </row>
    <row r="39" spans="1:17" ht="14.25">
      <c r="A39" t="s">
        <v>100</v>
      </c>
      <c r="B39" t="s">
        <v>101</v>
      </c>
      <c r="C39">
        <v>19.5</v>
      </c>
      <c r="D39">
        <v>48.5</v>
      </c>
      <c r="F39">
        <f t="shared" si="3"/>
        <v>68</v>
      </c>
      <c r="G39" s="27">
        <v>75.83333333333334</v>
      </c>
      <c r="I39" s="19">
        <f t="shared" si="4"/>
        <v>75.83333333333334</v>
      </c>
      <c r="J39" s="19">
        <v>67</v>
      </c>
      <c r="L39" s="19">
        <f t="shared" si="5"/>
        <v>67</v>
      </c>
      <c r="M39">
        <v>27</v>
      </c>
      <c r="N39">
        <v>56.5</v>
      </c>
      <c r="O39" s="19">
        <f t="shared" si="2"/>
        <v>47.083333333333336</v>
      </c>
      <c r="Q39" s="19">
        <f t="shared" si="1"/>
        <v>74.08333333333334</v>
      </c>
    </row>
    <row r="40" spans="1:17" ht="14.25">
      <c r="A40" t="s">
        <v>108</v>
      </c>
      <c r="B40" t="s">
        <v>109</v>
      </c>
      <c r="C40">
        <v>24</v>
      </c>
      <c r="D40">
        <v>46.5</v>
      </c>
      <c r="F40">
        <f t="shared" si="3"/>
        <v>70.5</v>
      </c>
      <c r="G40" s="27">
        <v>77.25</v>
      </c>
      <c r="I40" s="19">
        <f t="shared" si="4"/>
        <v>77.25</v>
      </c>
      <c r="J40" s="19">
        <v>69.57142857142857</v>
      </c>
      <c r="L40" s="19">
        <f t="shared" si="5"/>
        <v>69.57142857142857</v>
      </c>
      <c r="M40">
        <v>25.5</v>
      </c>
      <c r="N40">
        <v>58.5</v>
      </c>
      <c r="O40" s="19">
        <f t="shared" si="2"/>
        <v>48.75</v>
      </c>
      <c r="Q40" s="19">
        <f t="shared" si="1"/>
        <v>74.25</v>
      </c>
    </row>
    <row r="41" spans="1:17" ht="14.25">
      <c r="A41" t="s">
        <v>116</v>
      </c>
      <c r="B41" t="s">
        <v>117</v>
      </c>
      <c r="C41">
        <v>21</v>
      </c>
      <c r="D41">
        <v>44.5</v>
      </c>
      <c r="F41">
        <f t="shared" si="3"/>
        <v>65.5</v>
      </c>
      <c r="G41" s="27">
        <v>50</v>
      </c>
      <c r="I41" s="19">
        <f t="shared" si="4"/>
        <v>50</v>
      </c>
      <c r="J41" s="19">
        <v>70.85714285714286</v>
      </c>
      <c r="L41" s="19">
        <f t="shared" si="5"/>
        <v>70.85714285714286</v>
      </c>
      <c r="M41">
        <v>25</v>
      </c>
      <c r="N41">
        <v>58.5</v>
      </c>
      <c r="O41" s="19">
        <f t="shared" si="2"/>
        <v>48.75</v>
      </c>
      <c r="Q41" s="19">
        <f t="shared" si="1"/>
        <v>73.75</v>
      </c>
    </row>
    <row r="42" spans="1:17" ht="14.25">
      <c r="A42" t="s">
        <v>124</v>
      </c>
      <c r="B42" t="s">
        <v>125</v>
      </c>
      <c r="C42">
        <v>21</v>
      </c>
      <c r="D42">
        <v>49.5</v>
      </c>
      <c r="F42">
        <f t="shared" si="3"/>
        <v>70.5</v>
      </c>
      <c r="G42" s="27">
        <v>78.5</v>
      </c>
      <c r="I42" s="19">
        <f t="shared" si="4"/>
        <v>78.5</v>
      </c>
      <c r="J42" s="19">
        <v>75.28571428571428</v>
      </c>
      <c r="L42" s="19">
        <f t="shared" si="5"/>
        <v>75.28571428571428</v>
      </c>
      <c r="M42">
        <v>29.5</v>
      </c>
      <c r="N42">
        <v>58.5</v>
      </c>
      <c r="O42" s="19">
        <f t="shared" si="2"/>
        <v>48.75</v>
      </c>
      <c r="Q42" s="19">
        <f t="shared" si="1"/>
        <v>78.25</v>
      </c>
    </row>
    <row r="43" spans="1:17" ht="14.25">
      <c r="A43" t="s">
        <v>132</v>
      </c>
      <c r="B43" t="s">
        <v>133</v>
      </c>
      <c r="C43">
        <v>21</v>
      </c>
      <c r="D43">
        <v>47.5</v>
      </c>
      <c r="E43">
        <v>10</v>
      </c>
      <c r="F43">
        <f t="shared" si="3"/>
        <v>78.5</v>
      </c>
      <c r="G43" s="27">
        <v>78.375</v>
      </c>
      <c r="H43">
        <v>10</v>
      </c>
      <c r="I43" s="19">
        <f t="shared" si="4"/>
        <v>88.375</v>
      </c>
      <c r="J43" s="19">
        <v>73.71428571428571</v>
      </c>
      <c r="K43">
        <v>10</v>
      </c>
      <c r="L43" s="19">
        <f t="shared" si="5"/>
        <v>83.71428571428571</v>
      </c>
      <c r="M43">
        <v>29</v>
      </c>
      <c r="N43">
        <v>59</v>
      </c>
      <c r="O43" s="19">
        <f t="shared" si="2"/>
        <v>49.166666666666664</v>
      </c>
      <c r="P43">
        <v>10</v>
      </c>
      <c r="Q43" s="19">
        <f t="shared" si="1"/>
        <v>88.16666666666666</v>
      </c>
    </row>
    <row r="44" spans="1:17" ht="14.25">
      <c r="A44" t="s">
        <v>140</v>
      </c>
      <c r="B44" t="s">
        <v>141</v>
      </c>
      <c r="F44">
        <f t="shared" si="3"/>
        <v>0</v>
      </c>
      <c r="G44" s="27">
        <v>0</v>
      </c>
      <c r="I44" s="19">
        <f t="shared" si="4"/>
        <v>0</v>
      </c>
      <c r="J44" s="19">
        <v>27</v>
      </c>
      <c r="L44" s="19">
        <f t="shared" si="5"/>
        <v>27</v>
      </c>
      <c r="N44">
        <v>59</v>
      </c>
      <c r="O44" s="19">
        <f t="shared" si="2"/>
        <v>49.166666666666664</v>
      </c>
      <c r="Q44" s="19">
        <f t="shared" si="1"/>
        <v>49.166666666666664</v>
      </c>
    </row>
    <row r="45" spans="1:17" ht="14.25">
      <c r="A45" t="s">
        <v>148</v>
      </c>
      <c r="B45" t="s">
        <v>149</v>
      </c>
      <c r="C45">
        <v>19.5</v>
      </c>
      <c r="D45">
        <v>47.5</v>
      </c>
      <c r="F45">
        <f t="shared" si="3"/>
        <v>67</v>
      </c>
      <c r="G45" s="27">
        <v>78.375</v>
      </c>
      <c r="I45" s="19">
        <f t="shared" si="4"/>
        <v>78.375</v>
      </c>
      <c r="J45" s="19">
        <v>73.14285714285714</v>
      </c>
      <c r="L45" s="19">
        <f t="shared" si="5"/>
        <v>73.14285714285714</v>
      </c>
      <c r="M45">
        <v>26</v>
      </c>
      <c r="N45">
        <v>59</v>
      </c>
      <c r="O45" s="19">
        <f t="shared" si="2"/>
        <v>49.166666666666664</v>
      </c>
      <c r="Q45" s="19">
        <f t="shared" si="1"/>
        <v>75.16666666666666</v>
      </c>
    </row>
    <row r="46" spans="1:17" ht="14.25">
      <c r="A46" t="s">
        <v>156</v>
      </c>
      <c r="B46" t="s">
        <v>157</v>
      </c>
      <c r="C46">
        <v>19.5</v>
      </c>
      <c r="D46">
        <v>47.5</v>
      </c>
      <c r="F46">
        <f t="shared" si="3"/>
        <v>67</v>
      </c>
      <c r="G46" s="27">
        <v>74.54166666666666</v>
      </c>
      <c r="I46" s="19">
        <f t="shared" si="4"/>
        <v>74.54166666666666</v>
      </c>
      <c r="J46" s="19">
        <v>73.14285714285714</v>
      </c>
      <c r="L46" s="19">
        <f t="shared" si="5"/>
        <v>73.14285714285714</v>
      </c>
      <c r="M46">
        <v>29</v>
      </c>
      <c r="N46">
        <v>59</v>
      </c>
      <c r="O46" s="19">
        <f t="shared" si="2"/>
        <v>49.166666666666664</v>
      </c>
      <c r="Q46" s="19">
        <f t="shared" si="1"/>
        <v>78.16666666666666</v>
      </c>
    </row>
    <row r="47" spans="1:17" ht="14.25">
      <c r="A47" t="s">
        <v>164</v>
      </c>
      <c r="B47" t="s">
        <v>165</v>
      </c>
      <c r="C47">
        <v>22.5</v>
      </c>
      <c r="D47">
        <v>49</v>
      </c>
      <c r="F47">
        <f t="shared" si="3"/>
        <v>71.5</v>
      </c>
      <c r="G47" s="27">
        <v>77.41666666666666</v>
      </c>
      <c r="I47" s="19">
        <f t="shared" si="4"/>
        <v>77.41666666666666</v>
      </c>
      <c r="J47" s="19">
        <v>74.28571428571429</v>
      </c>
      <c r="L47" s="19">
        <f t="shared" si="5"/>
        <v>74.28571428571429</v>
      </c>
      <c r="M47">
        <v>29</v>
      </c>
      <c r="N47">
        <v>59</v>
      </c>
      <c r="O47" s="19">
        <f t="shared" si="2"/>
        <v>49.166666666666664</v>
      </c>
      <c r="Q47" s="19">
        <f t="shared" si="1"/>
        <v>78.16666666666666</v>
      </c>
    </row>
    <row r="48" spans="1:17" ht="14.25">
      <c r="A48" t="s">
        <v>172</v>
      </c>
      <c r="B48" t="s">
        <v>173</v>
      </c>
      <c r="C48">
        <v>19.5</v>
      </c>
      <c r="D48">
        <v>48.5</v>
      </c>
      <c r="F48">
        <f t="shared" si="3"/>
        <v>68</v>
      </c>
      <c r="G48" s="27">
        <v>77.625</v>
      </c>
      <c r="I48" s="19">
        <f t="shared" si="4"/>
        <v>77.625</v>
      </c>
      <c r="J48" s="19">
        <v>73.42857142857142</v>
      </c>
      <c r="L48" s="19">
        <f t="shared" si="5"/>
        <v>73.42857142857142</v>
      </c>
      <c r="M48">
        <v>25</v>
      </c>
      <c r="N48">
        <v>59</v>
      </c>
      <c r="O48" s="19">
        <f t="shared" si="2"/>
        <v>49.166666666666664</v>
      </c>
      <c r="Q48" s="19">
        <f t="shared" si="1"/>
        <v>74.16666666666666</v>
      </c>
    </row>
    <row r="49" spans="1:17" ht="14.25">
      <c r="A49" t="s">
        <v>180</v>
      </c>
      <c r="B49" t="s">
        <v>181</v>
      </c>
      <c r="C49">
        <v>18</v>
      </c>
      <c r="D49">
        <v>41.5</v>
      </c>
      <c r="F49">
        <f t="shared" si="3"/>
        <v>59.5</v>
      </c>
      <c r="G49" s="27">
        <v>68.5</v>
      </c>
      <c r="I49" s="19">
        <f t="shared" si="4"/>
        <v>68.5</v>
      </c>
      <c r="J49" s="19">
        <v>74.57142857142857</v>
      </c>
      <c r="L49" s="19">
        <f t="shared" si="5"/>
        <v>74.57142857142857</v>
      </c>
      <c r="M49">
        <v>20</v>
      </c>
      <c r="N49">
        <v>59.5</v>
      </c>
      <c r="O49" s="19">
        <f t="shared" si="2"/>
        <v>49.583333333333336</v>
      </c>
      <c r="Q49" s="19">
        <f t="shared" si="1"/>
        <v>69.58333333333334</v>
      </c>
    </row>
    <row r="50" spans="1:17" ht="14.25">
      <c r="A50" t="s">
        <v>188</v>
      </c>
      <c r="B50" t="s">
        <v>189</v>
      </c>
      <c r="C50">
        <v>18</v>
      </c>
      <c r="D50">
        <v>48.5</v>
      </c>
      <c r="F50">
        <f t="shared" si="3"/>
        <v>66.5</v>
      </c>
      <c r="G50" s="27">
        <v>77.375</v>
      </c>
      <c r="I50" s="19">
        <f t="shared" si="4"/>
        <v>77.375</v>
      </c>
      <c r="J50" s="19">
        <v>75.85714285714286</v>
      </c>
      <c r="L50" s="19">
        <f t="shared" si="5"/>
        <v>75.85714285714286</v>
      </c>
      <c r="M50">
        <v>27</v>
      </c>
      <c r="N50">
        <v>59.5</v>
      </c>
      <c r="O50" s="19">
        <f t="shared" si="2"/>
        <v>49.583333333333336</v>
      </c>
      <c r="Q50" s="19">
        <f t="shared" si="1"/>
        <v>76.58333333333334</v>
      </c>
    </row>
    <row r="51" spans="1:17" ht="14.25">
      <c r="A51" t="s">
        <v>196</v>
      </c>
      <c r="B51" t="s">
        <v>197</v>
      </c>
      <c r="C51">
        <v>19.5</v>
      </c>
      <c r="D51">
        <v>47.5</v>
      </c>
      <c r="F51">
        <f t="shared" si="3"/>
        <v>67</v>
      </c>
      <c r="G51" s="27">
        <v>76.58333333333334</v>
      </c>
      <c r="I51" s="19">
        <f t="shared" si="4"/>
        <v>76.58333333333334</v>
      </c>
      <c r="J51" s="19">
        <v>74.57142857142857</v>
      </c>
      <c r="L51" s="19">
        <f t="shared" si="5"/>
        <v>74.57142857142857</v>
      </c>
      <c r="M51">
        <v>27</v>
      </c>
      <c r="N51">
        <v>59</v>
      </c>
      <c r="O51" s="19">
        <f t="shared" si="2"/>
        <v>49.166666666666664</v>
      </c>
      <c r="Q51" s="19">
        <f t="shared" si="1"/>
        <v>76.16666666666666</v>
      </c>
    </row>
    <row r="52" spans="1:17" ht="14.25">
      <c r="A52" t="s">
        <v>6</v>
      </c>
      <c r="B52" t="s">
        <v>7</v>
      </c>
      <c r="C52">
        <v>21</v>
      </c>
      <c r="D52" s="8">
        <v>47.5</v>
      </c>
      <c r="F52">
        <f t="shared" si="3"/>
        <v>68.5</v>
      </c>
      <c r="G52" s="18">
        <v>76.91666666666666</v>
      </c>
      <c r="I52" s="19">
        <f t="shared" si="4"/>
        <v>76.91666666666666</v>
      </c>
      <c r="J52" s="19">
        <v>73.42857142857142</v>
      </c>
      <c r="L52" s="19">
        <f t="shared" si="5"/>
        <v>73.42857142857142</v>
      </c>
      <c r="M52">
        <v>29</v>
      </c>
      <c r="N52">
        <v>59</v>
      </c>
      <c r="O52" s="19">
        <f t="shared" si="2"/>
        <v>49.166666666666664</v>
      </c>
      <c r="Q52" s="19">
        <f t="shared" si="1"/>
        <v>78.16666666666666</v>
      </c>
    </row>
    <row r="53" spans="1:17" ht="14.25">
      <c r="A53" t="s">
        <v>14</v>
      </c>
      <c r="B53" t="s">
        <v>15</v>
      </c>
      <c r="C53">
        <v>22.5</v>
      </c>
      <c r="D53" s="8">
        <v>47.5</v>
      </c>
      <c r="F53">
        <f t="shared" si="3"/>
        <v>70</v>
      </c>
      <c r="G53" s="18">
        <v>78.5</v>
      </c>
      <c r="I53" s="19">
        <f t="shared" si="4"/>
        <v>78.5</v>
      </c>
      <c r="J53" s="19">
        <v>75</v>
      </c>
      <c r="L53" s="19">
        <f t="shared" si="5"/>
        <v>75</v>
      </c>
      <c r="M53">
        <v>28</v>
      </c>
      <c r="N53">
        <v>57</v>
      </c>
      <c r="O53" s="19">
        <f t="shared" si="2"/>
        <v>47.5</v>
      </c>
      <c r="Q53" s="19">
        <f t="shared" si="1"/>
        <v>75.5</v>
      </c>
    </row>
    <row r="54" spans="1:17" ht="14.25">
      <c r="A54" t="s">
        <v>22</v>
      </c>
      <c r="B54" t="s">
        <v>23</v>
      </c>
      <c r="C54">
        <v>21</v>
      </c>
      <c r="D54" s="8">
        <v>49.5</v>
      </c>
      <c r="E54">
        <v>20</v>
      </c>
      <c r="F54">
        <f t="shared" si="3"/>
        <v>90.5</v>
      </c>
      <c r="G54" s="18">
        <v>78.5</v>
      </c>
      <c r="I54" s="19">
        <f t="shared" si="4"/>
        <v>78.5</v>
      </c>
      <c r="J54" s="19">
        <v>74.14285714285714</v>
      </c>
      <c r="L54" s="19">
        <f t="shared" si="5"/>
        <v>74.14285714285714</v>
      </c>
      <c r="M54">
        <v>30</v>
      </c>
      <c r="N54">
        <v>57</v>
      </c>
      <c r="O54" s="19">
        <f t="shared" si="2"/>
        <v>47.5</v>
      </c>
      <c r="Q54" s="19">
        <f t="shared" si="1"/>
        <v>77.5</v>
      </c>
    </row>
    <row r="55" spans="1:17" ht="14.25">
      <c r="A55" t="s">
        <v>30</v>
      </c>
      <c r="B55" t="s">
        <v>31</v>
      </c>
      <c r="C55">
        <v>22.5</v>
      </c>
      <c r="D55" s="8">
        <v>46.5</v>
      </c>
      <c r="F55">
        <f t="shared" si="3"/>
        <v>69</v>
      </c>
      <c r="G55" s="18">
        <v>76.70833333333334</v>
      </c>
      <c r="I55" s="19">
        <f t="shared" si="4"/>
        <v>76.70833333333334</v>
      </c>
      <c r="J55" s="19">
        <v>70.71428571428571</v>
      </c>
      <c r="L55" s="19">
        <f t="shared" si="5"/>
        <v>70.71428571428571</v>
      </c>
      <c r="M55">
        <v>30</v>
      </c>
      <c r="N55">
        <v>59</v>
      </c>
      <c r="O55" s="19">
        <f t="shared" si="2"/>
        <v>49.166666666666664</v>
      </c>
      <c r="Q55" s="19">
        <f t="shared" si="1"/>
        <v>79.16666666666666</v>
      </c>
    </row>
    <row r="56" spans="1:17" ht="14.25">
      <c r="A56" t="s">
        <v>38</v>
      </c>
      <c r="B56" t="s">
        <v>39</v>
      </c>
      <c r="C56">
        <v>22.5</v>
      </c>
      <c r="D56" s="8">
        <v>47.5</v>
      </c>
      <c r="F56">
        <f t="shared" si="3"/>
        <v>70</v>
      </c>
      <c r="G56" s="18">
        <v>74.83333333333334</v>
      </c>
      <c r="I56" s="19">
        <f t="shared" si="4"/>
        <v>74.83333333333334</v>
      </c>
      <c r="J56" s="19">
        <v>75</v>
      </c>
      <c r="L56" s="19">
        <f t="shared" si="5"/>
        <v>75</v>
      </c>
      <c r="M56">
        <v>27</v>
      </c>
      <c r="N56">
        <v>58.5</v>
      </c>
      <c r="O56" s="19">
        <f t="shared" si="2"/>
        <v>48.75</v>
      </c>
      <c r="Q56" s="19">
        <f t="shared" si="1"/>
        <v>75.75</v>
      </c>
    </row>
    <row r="57" spans="1:17" ht="14.25">
      <c r="A57" t="s">
        <v>46</v>
      </c>
      <c r="B57" t="s">
        <v>47</v>
      </c>
      <c r="C57">
        <v>22.5</v>
      </c>
      <c r="D57" s="8">
        <v>48.5</v>
      </c>
      <c r="F57">
        <f t="shared" si="3"/>
        <v>71</v>
      </c>
      <c r="G57" s="18">
        <v>75.625</v>
      </c>
      <c r="I57" s="19">
        <f t="shared" si="4"/>
        <v>75.625</v>
      </c>
      <c r="J57" s="19">
        <v>71.28571428571428</v>
      </c>
      <c r="L57" s="19">
        <f t="shared" si="5"/>
        <v>71.28571428571428</v>
      </c>
      <c r="M57">
        <v>29</v>
      </c>
      <c r="N57">
        <v>57</v>
      </c>
      <c r="O57" s="19">
        <f t="shared" si="2"/>
        <v>47.5</v>
      </c>
      <c r="Q57" s="19">
        <f t="shared" si="1"/>
        <v>76.5</v>
      </c>
    </row>
    <row r="58" spans="1:17" ht="14.25">
      <c r="A58" t="s">
        <v>54</v>
      </c>
      <c r="B58" t="s">
        <v>55</v>
      </c>
      <c r="C58">
        <v>22.5</v>
      </c>
      <c r="D58" s="8">
        <v>48.5</v>
      </c>
      <c r="E58">
        <v>20</v>
      </c>
      <c r="F58">
        <f t="shared" si="3"/>
        <v>91</v>
      </c>
      <c r="G58" s="18">
        <v>76.20833333333334</v>
      </c>
      <c r="I58" s="19">
        <f t="shared" si="4"/>
        <v>76.20833333333334</v>
      </c>
      <c r="J58" s="19">
        <v>74.28571428571429</v>
      </c>
      <c r="K58">
        <v>10</v>
      </c>
      <c r="L58" s="19">
        <f t="shared" si="5"/>
        <v>84.28571428571429</v>
      </c>
      <c r="M58">
        <v>29.5</v>
      </c>
      <c r="N58">
        <v>59</v>
      </c>
      <c r="O58" s="19">
        <f t="shared" si="2"/>
        <v>49.166666666666664</v>
      </c>
      <c r="P58">
        <v>20</v>
      </c>
      <c r="Q58" s="19">
        <f t="shared" si="1"/>
        <v>98.66666666666666</v>
      </c>
    </row>
    <row r="59" spans="1:17" ht="14.25">
      <c r="A59" t="s">
        <v>62</v>
      </c>
      <c r="B59" t="s">
        <v>63</v>
      </c>
      <c r="C59">
        <v>13.5</v>
      </c>
      <c r="D59" s="8">
        <v>47.5</v>
      </c>
      <c r="F59">
        <f t="shared" si="3"/>
        <v>61</v>
      </c>
      <c r="G59" s="18">
        <v>78.5</v>
      </c>
      <c r="I59" s="19">
        <f t="shared" si="4"/>
        <v>78.5</v>
      </c>
      <c r="J59" s="19">
        <v>76.28571428571428</v>
      </c>
      <c r="L59" s="19">
        <f t="shared" si="5"/>
        <v>76.28571428571428</v>
      </c>
      <c r="M59">
        <v>30</v>
      </c>
      <c r="N59">
        <v>59</v>
      </c>
      <c r="O59" s="19">
        <f t="shared" si="2"/>
        <v>49.166666666666664</v>
      </c>
      <c r="Q59" s="19">
        <f t="shared" si="1"/>
        <v>79.16666666666666</v>
      </c>
    </row>
    <row r="60" spans="1:17" ht="14.25">
      <c r="A60" t="s">
        <v>70</v>
      </c>
      <c r="B60" t="s">
        <v>71</v>
      </c>
      <c r="C60">
        <v>19.5</v>
      </c>
      <c r="D60" s="8">
        <v>47.5</v>
      </c>
      <c r="F60">
        <f t="shared" si="3"/>
        <v>67</v>
      </c>
      <c r="G60" s="27">
        <v>76.45833333333334</v>
      </c>
      <c r="I60" s="19">
        <f t="shared" si="4"/>
        <v>76.45833333333334</v>
      </c>
      <c r="J60" s="19">
        <v>73</v>
      </c>
      <c r="L60" s="19">
        <f t="shared" si="5"/>
        <v>73</v>
      </c>
      <c r="M60">
        <v>28</v>
      </c>
      <c r="N60">
        <v>59.5</v>
      </c>
      <c r="O60" s="19">
        <f t="shared" si="2"/>
        <v>49.583333333333336</v>
      </c>
      <c r="Q60" s="19">
        <f t="shared" si="1"/>
        <v>77.58333333333334</v>
      </c>
    </row>
    <row r="61" spans="1:17" ht="14.25">
      <c r="A61" t="s">
        <v>78</v>
      </c>
      <c r="B61" t="s">
        <v>79</v>
      </c>
      <c r="D61" s="26"/>
      <c r="F61">
        <f t="shared" si="3"/>
        <v>0</v>
      </c>
      <c r="G61" s="27">
        <v>0</v>
      </c>
      <c r="I61" s="19">
        <f t="shared" si="4"/>
        <v>0</v>
      </c>
      <c r="J61" s="19">
        <v>27.857142857142858</v>
      </c>
      <c r="L61" s="19">
        <f t="shared" si="5"/>
        <v>27.857142857142858</v>
      </c>
      <c r="O61" s="19">
        <f t="shared" si="2"/>
        <v>0</v>
      </c>
      <c r="Q61" s="19">
        <f t="shared" si="1"/>
        <v>0</v>
      </c>
    </row>
    <row r="62" spans="1:17" ht="14.25">
      <c r="A62" t="s">
        <v>86</v>
      </c>
      <c r="B62" t="s">
        <v>87</v>
      </c>
      <c r="C62">
        <v>22.5</v>
      </c>
      <c r="D62" s="8">
        <v>48.5</v>
      </c>
      <c r="F62">
        <f t="shared" si="3"/>
        <v>71</v>
      </c>
      <c r="G62" s="27">
        <v>75.875</v>
      </c>
      <c r="I62" s="19">
        <f t="shared" si="4"/>
        <v>75.875</v>
      </c>
      <c r="J62" s="19">
        <v>70.71428571428571</v>
      </c>
      <c r="K62">
        <v>10</v>
      </c>
      <c r="L62" s="19">
        <f t="shared" si="5"/>
        <v>80.71428571428571</v>
      </c>
      <c r="M62">
        <v>29</v>
      </c>
      <c r="N62">
        <v>59</v>
      </c>
      <c r="O62" s="19">
        <f t="shared" si="2"/>
        <v>49.166666666666664</v>
      </c>
      <c r="P62">
        <v>10</v>
      </c>
      <c r="Q62" s="19">
        <f t="shared" si="1"/>
        <v>88.16666666666666</v>
      </c>
    </row>
    <row r="63" spans="1:17" ht="14.25">
      <c r="A63" t="s">
        <v>94</v>
      </c>
      <c r="B63" t="s">
        <v>95</v>
      </c>
      <c r="C63">
        <v>19.5</v>
      </c>
      <c r="D63" s="8">
        <v>48.5</v>
      </c>
      <c r="F63">
        <f t="shared" si="3"/>
        <v>68</v>
      </c>
      <c r="G63" s="27">
        <v>77.375</v>
      </c>
      <c r="I63" s="19">
        <f t="shared" si="4"/>
        <v>77.375</v>
      </c>
      <c r="J63" s="19">
        <v>75</v>
      </c>
      <c r="L63" s="19">
        <f t="shared" si="5"/>
        <v>75</v>
      </c>
      <c r="M63">
        <v>28.5</v>
      </c>
      <c r="N63">
        <v>59</v>
      </c>
      <c r="O63" s="19">
        <f t="shared" si="2"/>
        <v>49.166666666666664</v>
      </c>
      <c r="Q63" s="19">
        <f t="shared" si="1"/>
        <v>77.66666666666666</v>
      </c>
    </row>
    <row r="64" spans="1:17" ht="14.25">
      <c r="A64" t="s">
        <v>102</v>
      </c>
      <c r="B64" t="s">
        <v>103</v>
      </c>
      <c r="C64">
        <v>16.5</v>
      </c>
      <c r="D64" s="8">
        <v>41</v>
      </c>
      <c r="E64">
        <v>3</v>
      </c>
      <c r="F64">
        <f t="shared" si="3"/>
        <v>60.5</v>
      </c>
      <c r="G64" s="27">
        <v>65.58333333333334</v>
      </c>
      <c r="I64" s="19">
        <f t="shared" si="4"/>
        <v>65.58333333333334</v>
      </c>
      <c r="J64" s="19">
        <v>74.14285714285714</v>
      </c>
      <c r="L64" s="19">
        <f t="shared" si="5"/>
        <v>74.14285714285714</v>
      </c>
      <c r="M64">
        <v>25</v>
      </c>
      <c r="N64">
        <v>58.5</v>
      </c>
      <c r="O64" s="19">
        <f t="shared" si="2"/>
        <v>48.75</v>
      </c>
      <c r="Q64" s="19">
        <f t="shared" si="1"/>
        <v>73.75</v>
      </c>
    </row>
    <row r="65" spans="1:17" ht="14.25">
      <c r="A65" t="s">
        <v>110</v>
      </c>
      <c r="B65" t="s">
        <v>111</v>
      </c>
      <c r="C65">
        <v>19.5</v>
      </c>
      <c r="D65" s="8">
        <v>47.5</v>
      </c>
      <c r="F65">
        <f t="shared" si="3"/>
        <v>67</v>
      </c>
      <c r="G65" s="27">
        <v>76.79166666666666</v>
      </c>
      <c r="I65" s="19">
        <f t="shared" si="4"/>
        <v>76.79166666666666</v>
      </c>
      <c r="J65" s="19">
        <v>73.57142857142857</v>
      </c>
      <c r="L65" s="19">
        <f t="shared" si="5"/>
        <v>73.57142857142857</v>
      </c>
      <c r="M65">
        <v>26</v>
      </c>
      <c r="N65">
        <v>58.5</v>
      </c>
      <c r="O65" s="19">
        <f t="shared" si="2"/>
        <v>48.75</v>
      </c>
      <c r="Q65" s="19">
        <f t="shared" si="1"/>
        <v>74.75</v>
      </c>
    </row>
    <row r="66" spans="1:17" ht="14.25">
      <c r="A66" t="s">
        <v>118</v>
      </c>
      <c r="B66" t="s">
        <v>119</v>
      </c>
      <c r="C66">
        <v>19.5</v>
      </c>
      <c r="D66" s="8">
        <v>46.5</v>
      </c>
      <c r="F66">
        <f t="shared" si="3"/>
        <v>66</v>
      </c>
      <c r="G66" s="27">
        <v>78.375</v>
      </c>
      <c r="I66" s="19">
        <f t="shared" si="4"/>
        <v>78.375</v>
      </c>
      <c r="J66" s="19">
        <v>74.28571428571429</v>
      </c>
      <c r="L66" s="19">
        <f t="shared" si="5"/>
        <v>74.28571428571429</v>
      </c>
      <c r="M66">
        <v>26</v>
      </c>
      <c r="N66">
        <v>59</v>
      </c>
      <c r="O66" s="19">
        <f t="shared" si="2"/>
        <v>49.166666666666664</v>
      </c>
      <c r="Q66" s="19">
        <f t="shared" si="1"/>
        <v>75.16666666666666</v>
      </c>
    </row>
    <row r="67" spans="1:17" ht="14.25">
      <c r="A67" t="s">
        <v>126</v>
      </c>
      <c r="B67" t="s">
        <v>127</v>
      </c>
      <c r="D67" s="8"/>
      <c r="F67">
        <f t="shared" si="3"/>
        <v>0</v>
      </c>
      <c r="G67" s="27">
        <v>0</v>
      </c>
      <c r="I67" s="19">
        <f t="shared" si="4"/>
        <v>0</v>
      </c>
      <c r="J67" s="19">
        <v>27</v>
      </c>
      <c r="L67" s="19">
        <f t="shared" si="5"/>
        <v>27</v>
      </c>
      <c r="O67" s="19">
        <f aca="true" t="shared" si="6" ref="O67:O130">N67*5/6</f>
        <v>0</v>
      </c>
      <c r="Q67" s="19">
        <f t="shared" si="1"/>
        <v>0</v>
      </c>
    </row>
    <row r="68" spans="1:17" ht="14.25">
      <c r="A68" t="s">
        <v>134</v>
      </c>
      <c r="B68" t="s">
        <v>135</v>
      </c>
      <c r="C68">
        <v>16.5</v>
      </c>
      <c r="D68" s="8">
        <v>46.5</v>
      </c>
      <c r="F68">
        <f aca="true" t="shared" si="7" ref="F68:F131">SUM(C68:E68)</f>
        <v>63</v>
      </c>
      <c r="G68" s="27">
        <v>76.58333333333334</v>
      </c>
      <c r="I68" s="19">
        <f aca="true" t="shared" si="8" ref="I68:I131">SUM(G68:H68)</f>
        <v>76.58333333333334</v>
      </c>
      <c r="J68" s="19">
        <v>74.28571428571429</v>
      </c>
      <c r="L68" s="19">
        <f t="shared" si="5"/>
        <v>74.28571428571429</v>
      </c>
      <c r="M68">
        <v>28.5</v>
      </c>
      <c r="N68">
        <v>59</v>
      </c>
      <c r="O68" s="19">
        <f t="shared" si="6"/>
        <v>49.166666666666664</v>
      </c>
      <c r="Q68" s="19">
        <f aca="true" t="shared" si="9" ref="Q68:Q131">M68+O68+P68</f>
        <v>77.66666666666666</v>
      </c>
    </row>
    <row r="69" spans="1:17" ht="14.25">
      <c r="A69" t="s">
        <v>142</v>
      </c>
      <c r="B69" t="s">
        <v>143</v>
      </c>
      <c r="C69">
        <v>19.5</v>
      </c>
      <c r="D69" s="8">
        <v>47.5</v>
      </c>
      <c r="F69">
        <f t="shared" si="7"/>
        <v>67</v>
      </c>
      <c r="G69" s="27">
        <v>78</v>
      </c>
      <c r="I69" s="19">
        <f t="shared" si="8"/>
        <v>78</v>
      </c>
      <c r="J69" s="19">
        <v>71.28571428571428</v>
      </c>
      <c r="L69" s="19">
        <f t="shared" si="5"/>
        <v>71.28571428571428</v>
      </c>
      <c r="M69">
        <v>2</v>
      </c>
      <c r="N69">
        <v>59.5</v>
      </c>
      <c r="O69" s="19">
        <f t="shared" si="6"/>
        <v>49.583333333333336</v>
      </c>
      <c r="Q69" s="19">
        <f t="shared" si="9"/>
        <v>51.583333333333336</v>
      </c>
    </row>
    <row r="70" spans="1:17" ht="14.25">
      <c r="A70" t="s">
        <v>150</v>
      </c>
      <c r="B70" t="s">
        <v>151</v>
      </c>
      <c r="C70">
        <v>22.5</v>
      </c>
      <c r="D70" s="8">
        <v>47.5</v>
      </c>
      <c r="F70">
        <f t="shared" si="7"/>
        <v>70</v>
      </c>
      <c r="G70" s="27">
        <v>74.79166666666666</v>
      </c>
      <c r="I70" s="19">
        <f t="shared" si="8"/>
        <v>74.79166666666666</v>
      </c>
      <c r="J70" s="19">
        <v>73.57142857142857</v>
      </c>
      <c r="K70">
        <v>10</v>
      </c>
      <c r="L70" s="19">
        <f t="shared" si="5"/>
        <v>83.57142857142857</v>
      </c>
      <c r="M70">
        <v>30</v>
      </c>
      <c r="N70">
        <v>59</v>
      </c>
      <c r="O70" s="19">
        <f t="shared" si="6"/>
        <v>49.166666666666664</v>
      </c>
      <c r="Q70" s="19">
        <f t="shared" si="9"/>
        <v>79.16666666666666</v>
      </c>
    </row>
    <row r="71" spans="1:17" ht="14.25">
      <c r="A71" t="s">
        <v>158</v>
      </c>
      <c r="B71" t="s">
        <v>159</v>
      </c>
      <c r="C71">
        <v>21</v>
      </c>
      <c r="D71" s="8">
        <v>47.5</v>
      </c>
      <c r="F71">
        <f t="shared" si="7"/>
        <v>68.5</v>
      </c>
      <c r="G71" s="27">
        <v>77.41666666666666</v>
      </c>
      <c r="I71" s="19">
        <f t="shared" si="8"/>
        <v>77.41666666666666</v>
      </c>
      <c r="J71" s="19">
        <v>74.57142857142857</v>
      </c>
      <c r="L71" s="19">
        <f t="shared" si="5"/>
        <v>74.57142857142857</v>
      </c>
      <c r="M71">
        <v>26</v>
      </c>
      <c r="N71">
        <v>58.5</v>
      </c>
      <c r="O71" s="19">
        <f t="shared" si="6"/>
        <v>48.75</v>
      </c>
      <c r="Q71" s="19">
        <f t="shared" si="9"/>
        <v>74.75</v>
      </c>
    </row>
    <row r="72" spans="1:17" ht="14.25">
      <c r="A72" t="s">
        <v>166</v>
      </c>
      <c r="B72" t="s">
        <v>167</v>
      </c>
      <c r="C72">
        <v>19.5</v>
      </c>
      <c r="D72" s="8">
        <v>47.5</v>
      </c>
      <c r="F72">
        <f t="shared" si="7"/>
        <v>67</v>
      </c>
      <c r="G72" s="27">
        <v>77.41666666666666</v>
      </c>
      <c r="I72" s="19">
        <f t="shared" si="8"/>
        <v>77.41666666666666</v>
      </c>
      <c r="J72" s="19">
        <v>74.85714285714286</v>
      </c>
      <c r="L72" s="19">
        <f t="shared" si="5"/>
        <v>74.85714285714286</v>
      </c>
      <c r="M72">
        <v>26</v>
      </c>
      <c r="N72">
        <v>59</v>
      </c>
      <c r="O72" s="19">
        <f t="shared" si="6"/>
        <v>49.166666666666664</v>
      </c>
      <c r="Q72" s="19">
        <f t="shared" si="9"/>
        <v>75.16666666666666</v>
      </c>
    </row>
    <row r="73" spans="1:17" ht="14.25">
      <c r="A73" t="s">
        <v>174</v>
      </c>
      <c r="B73" t="s">
        <v>175</v>
      </c>
      <c r="C73">
        <v>22.5</v>
      </c>
      <c r="D73" s="8">
        <v>47.5</v>
      </c>
      <c r="E73">
        <v>10</v>
      </c>
      <c r="F73">
        <f t="shared" si="7"/>
        <v>80</v>
      </c>
      <c r="G73" s="27">
        <v>78.125</v>
      </c>
      <c r="I73" s="19">
        <f t="shared" si="8"/>
        <v>78.125</v>
      </c>
      <c r="J73" s="19">
        <v>75.57142857142857</v>
      </c>
      <c r="L73" s="19">
        <f aca="true" t="shared" si="10" ref="L73:L136">SUM(J73:K73)</f>
        <v>75.57142857142857</v>
      </c>
      <c r="M73">
        <v>28</v>
      </c>
      <c r="N73">
        <v>59</v>
      </c>
      <c r="O73" s="19">
        <f t="shared" si="6"/>
        <v>49.166666666666664</v>
      </c>
      <c r="P73">
        <v>10</v>
      </c>
      <c r="Q73" s="19">
        <f t="shared" si="9"/>
        <v>87.16666666666666</v>
      </c>
    </row>
    <row r="74" spans="1:17" ht="14.25">
      <c r="A74" t="s">
        <v>182</v>
      </c>
      <c r="B74" t="s">
        <v>183</v>
      </c>
      <c r="C74">
        <v>21</v>
      </c>
      <c r="D74" s="8">
        <v>47.5</v>
      </c>
      <c r="F74">
        <f t="shared" si="7"/>
        <v>68.5</v>
      </c>
      <c r="G74" s="27">
        <v>77.29166666666666</v>
      </c>
      <c r="I74" s="19">
        <f t="shared" si="8"/>
        <v>77.29166666666666</v>
      </c>
      <c r="J74" s="19">
        <v>73.71428571428571</v>
      </c>
      <c r="L74" s="19">
        <f t="shared" si="10"/>
        <v>73.71428571428571</v>
      </c>
      <c r="M74">
        <v>27</v>
      </c>
      <c r="N74">
        <v>59</v>
      </c>
      <c r="O74" s="19">
        <f t="shared" si="6"/>
        <v>49.166666666666664</v>
      </c>
      <c r="Q74" s="19">
        <f t="shared" si="9"/>
        <v>76.16666666666666</v>
      </c>
    </row>
    <row r="75" spans="1:17" ht="14.25">
      <c r="A75" t="s">
        <v>190</v>
      </c>
      <c r="B75" t="s">
        <v>191</v>
      </c>
      <c r="C75">
        <v>19.5</v>
      </c>
      <c r="D75" s="8">
        <v>47.5</v>
      </c>
      <c r="F75">
        <f t="shared" si="7"/>
        <v>67</v>
      </c>
      <c r="G75" s="27">
        <v>78.5</v>
      </c>
      <c r="H75">
        <v>10</v>
      </c>
      <c r="I75" s="19">
        <f t="shared" si="8"/>
        <v>88.5</v>
      </c>
      <c r="J75" s="19">
        <v>74.28571428571429</v>
      </c>
      <c r="L75" s="19">
        <f t="shared" si="10"/>
        <v>74.28571428571429</v>
      </c>
      <c r="M75">
        <v>30</v>
      </c>
      <c r="N75">
        <v>57</v>
      </c>
      <c r="O75" s="19">
        <f t="shared" si="6"/>
        <v>47.5</v>
      </c>
      <c r="P75">
        <v>10</v>
      </c>
      <c r="Q75" s="19">
        <f t="shared" si="9"/>
        <v>87.5</v>
      </c>
    </row>
    <row r="76" spans="1:17" ht="14.25">
      <c r="A76" t="s">
        <v>198</v>
      </c>
      <c r="B76" t="s">
        <v>199</v>
      </c>
      <c r="C76">
        <v>19.5</v>
      </c>
      <c r="D76" s="8">
        <v>47.5</v>
      </c>
      <c r="E76">
        <v>10</v>
      </c>
      <c r="F76">
        <f t="shared" si="7"/>
        <v>77</v>
      </c>
      <c r="G76" s="27">
        <v>78.5</v>
      </c>
      <c r="I76" s="19">
        <f t="shared" si="8"/>
        <v>78.5</v>
      </c>
      <c r="J76" s="19">
        <v>69.85714285714286</v>
      </c>
      <c r="L76" s="19">
        <f t="shared" si="10"/>
        <v>69.85714285714286</v>
      </c>
      <c r="M76">
        <v>30</v>
      </c>
      <c r="N76">
        <v>57</v>
      </c>
      <c r="O76" s="19">
        <f t="shared" si="6"/>
        <v>47.5</v>
      </c>
      <c r="Q76" s="19">
        <f t="shared" si="9"/>
        <v>77.5</v>
      </c>
    </row>
    <row r="77" spans="1:17" ht="14.25">
      <c r="A77" t="s">
        <v>8</v>
      </c>
      <c r="B77" t="s">
        <v>9</v>
      </c>
      <c r="C77">
        <v>18</v>
      </c>
      <c r="D77" s="8">
        <v>47.5</v>
      </c>
      <c r="F77">
        <f t="shared" si="7"/>
        <v>65.5</v>
      </c>
      <c r="G77" s="27">
        <v>76.33333333333334</v>
      </c>
      <c r="I77" s="19">
        <f t="shared" si="8"/>
        <v>76.33333333333334</v>
      </c>
      <c r="J77" s="19">
        <v>74.28571428571429</v>
      </c>
      <c r="L77" s="19">
        <f t="shared" si="10"/>
        <v>74.28571428571429</v>
      </c>
      <c r="M77">
        <v>27</v>
      </c>
      <c r="N77">
        <v>58.5</v>
      </c>
      <c r="O77" s="19">
        <f t="shared" si="6"/>
        <v>48.75</v>
      </c>
      <c r="Q77" s="19">
        <f t="shared" si="9"/>
        <v>75.75</v>
      </c>
    </row>
    <row r="78" spans="1:17" ht="14.25">
      <c r="A78" t="s">
        <v>16</v>
      </c>
      <c r="B78" t="s">
        <v>17</v>
      </c>
      <c r="C78">
        <v>21</v>
      </c>
      <c r="D78" s="8">
        <v>47.5</v>
      </c>
      <c r="E78">
        <v>10</v>
      </c>
      <c r="F78">
        <f t="shared" si="7"/>
        <v>78.5</v>
      </c>
      <c r="G78" s="27">
        <v>76.45833333333334</v>
      </c>
      <c r="I78" s="19">
        <f t="shared" si="8"/>
        <v>76.45833333333334</v>
      </c>
      <c r="J78" s="19">
        <v>73.14285714285714</v>
      </c>
      <c r="L78" s="19">
        <f t="shared" si="10"/>
        <v>73.14285714285714</v>
      </c>
      <c r="M78">
        <v>28</v>
      </c>
      <c r="N78">
        <v>58.5</v>
      </c>
      <c r="O78" s="19">
        <f t="shared" si="6"/>
        <v>48.75</v>
      </c>
      <c r="Q78" s="19">
        <f t="shared" si="9"/>
        <v>76.75</v>
      </c>
    </row>
    <row r="79" spans="1:17" ht="14.25">
      <c r="A79" t="s">
        <v>24</v>
      </c>
      <c r="B79" t="s">
        <v>25</v>
      </c>
      <c r="C79">
        <v>21</v>
      </c>
      <c r="D79" s="8">
        <v>46.5</v>
      </c>
      <c r="F79">
        <f t="shared" si="7"/>
        <v>67.5</v>
      </c>
      <c r="G79" s="27">
        <v>77</v>
      </c>
      <c r="I79" s="19">
        <f t="shared" si="8"/>
        <v>77</v>
      </c>
      <c r="J79" s="19">
        <v>72.71428571428571</v>
      </c>
      <c r="L79" s="19">
        <f t="shared" si="10"/>
        <v>72.71428571428571</v>
      </c>
      <c r="M79">
        <v>20</v>
      </c>
      <c r="N79">
        <v>59</v>
      </c>
      <c r="O79" s="19">
        <f t="shared" si="6"/>
        <v>49.166666666666664</v>
      </c>
      <c r="Q79" s="19">
        <f t="shared" si="9"/>
        <v>69.16666666666666</v>
      </c>
    </row>
    <row r="80" spans="1:17" ht="14.25">
      <c r="A80" t="s">
        <v>32</v>
      </c>
      <c r="B80" t="s">
        <v>33</v>
      </c>
      <c r="C80">
        <v>19.5</v>
      </c>
      <c r="D80" s="8">
        <v>47.5</v>
      </c>
      <c r="F80">
        <f t="shared" si="7"/>
        <v>67</v>
      </c>
      <c r="G80" s="27">
        <v>78.25</v>
      </c>
      <c r="I80" s="19">
        <f t="shared" si="8"/>
        <v>78.25</v>
      </c>
      <c r="J80" s="19">
        <v>74.28571428571429</v>
      </c>
      <c r="L80" s="19">
        <f t="shared" si="10"/>
        <v>74.28571428571429</v>
      </c>
      <c r="M80">
        <v>26</v>
      </c>
      <c r="N80">
        <v>59.5</v>
      </c>
      <c r="O80" s="19">
        <f t="shared" si="6"/>
        <v>49.583333333333336</v>
      </c>
      <c r="Q80" s="19">
        <f t="shared" si="9"/>
        <v>75.58333333333334</v>
      </c>
    </row>
    <row r="81" spans="1:17" ht="14.25">
      <c r="A81" t="s">
        <v>40</v>
      </c>
      <c r="B81" t="s">
        <v>41</v>
      </c>
      <c r="C81">
        <v>22.5</v>
      </c>
      <c r="D81" s="8">
        <v>47.5</v>
      </c>
      <c r="F81">
        <f t="shared" si="7"/>
        <v>70</v>
      </c>
      <c r="G81" s="27">
        <v>78</v>
      </c>
      <c r="H81">
        <v>10</v>
      </c>
      <c r="I81" s="19">
        <f t="shared" si="8"/>
        <v>88</v>
      </c>
      <c r="J81" s="19">
        <v>76.57142857142857</v>
      </c>
      <c r="L81" s="19">
        <f t="shared" si="10"/>
        <v>76.57142857142857</v>
      </c>
      <c r="M81">
        <v>30</v>
      </c>
      <c r="N81">
        <v>59</v>
      </c>
      <c r="O81" s="19">
        <f t="shared" si="6"/>
        <v>49.166666666666664</v>
      </c>
      <c r="P81">
        <v>10</v>
      </c>
      <c r="Q81" s="19">
        <f t="shared" si="9"/>
        <v>89.16666666666666</v>
      </c>
    </row>
    <row r="82" spans="1:17" ht="14.25">
      <c r="A82" t="s">
        <v>48</v>
      </c>
      <c r="B82" t="s">
        <v>49</v>
      </c>
      <c r="C82">
        <v>18</v>
      </c>
      <c r="D82" s="8">
        <v>42.5</v>
      </c>
      <c r="F82">
        <f t="shared" si="7"/>
        <v>60.5</v>
      </c>
      <c r="G82" s="27">
        <v>78.375</v>
      </c>
      <c r="H82">
        <v>10</v>
      </c>
      <c r="I82" s="19">
        <f t="shared" si="8"/>
        <v>88.375</v>
      </c>
      <c r="J82" s="19">
        <v>72.85714285714286</v>
      </c>
      <c r="K82">
        <v>20</v>
      </c>
      <c r="L82" s="19">
        <f t="shared" si="10"/>
        <v>92.85714285714286</v>
      </c>
      <c r="M82">
        <v>29</v>
      </c>
      <c r="N82">
        <v>58.5</v>
      </c>
      <c r="O82" s="19">
        <f t="shared" si="6"/>
        <v>48.75</v>
      </c>
      <c r="Q82" s="19">
        <f t="shared" si="9"/>
        <v>77.75</v>
      </c>
    </row>
    <row r="83" spans="1:17" ht="14.25">
      <c r="A83" t="s">
        <v>56</v>
      </c>
      <c r="B83" t="s">
        <v>57</v>
      </c>
      <c r="C83">
        <v>22.5</v>
      </c>
      <c r="D83" s="8">
        <v>47.5</v>
      </c>
      <c r="F83">
        <f t="shared" si="7"/>
        <v>70</v>
      </c>
      <c r="G83" s="27">
        <v>77.41666666666666</v>
      </c>
      <c r="I83" s="19">
        <f t="shared" si="8"/>
        <v>77.41666666666666</v>
      </c>
      <c r="J83" s="19">
        <v>75.28571428571428</v>
      </c>
      <c r="L83" s="19">
        <f t="shared" si="10"/>
        <v>75.28571428571428</v>
      </c>
      <c r="M83">
        <v>28.5</v>
      </c>
      <c r="N83">
        <v>59</v>
      </c>
      <c r="O83" s="19">
        <f t="shared" si="6"/>
        <v>49.166666666666664</v>
      </c>
      <c r="Q83" s="19">
        <f t="shared" si="9"/>
        <v>77.66666666666666</v>
      </c>
    </row>
    <row r="84" spans="1:17" ht="14.25">
      <c r="A84" t="s">
        <v>64</v>
      </c>
      <c r="B84" t="s">
        <v>65</v>
      </c>
      <c r="C84">
        <v>21</v>
      </c>
      <c r="D84" s="8">
        <v>47.5</v>
      </c>
      <c r="F84">
        <f t="shared" si="7"/>
        <v>68.5</v>
      </c>
      <c r="G84" s="27">
        <v>76.45833333333334</v>
      </c>
      <c r="H84">
        <v>10</v>
      </c>
      <c r="I84" s="19">
        <f t="shared" si="8"/>
        <v>86.45833333333334</v>
      </c>
      <c r="J84" s="19">
        <v>74.28571428571429</v>
      </c>
      <c r="K84">
        <v>10</v>
      </c>
      <c r="L84" s="19">
        <f t="shared" si="10"/>
        <v>84.28571428571429</v>
      </c>
      <c r="M84">
        <v>28</v>
      </c>
      <c r="N84">
        <v>57</v>
      </c>
      <c r="O84" s="19">
        <f t="shared" si="6"/>
        <v>47.5</v>
      </c>
      <c r="P84">
        <v>10</v>
      </c>
      <c r="Q84" s="19">
        <f t="shared" si="9"/>
        <v>85.5</v>
      </c>
    </row>
    <row r="85" spans="1:17" ht="14.25">
      <c r="A85" t="s">
        <v>72</v>
      </c>
      <c r="B85" t="s">
        <v>73</v>
      </c>
      <c r="C85">
        <v>19.5</v>
      </c>
      <c r="D85" s="8">
        <v>46.5</v>
      </c>
      <c r="F85">
        <f t="shared" si="7"/>
        <v>66</v>
      </c>
      <c r="G85" s="27">
        <v>74.70833333333334</v>
      </c>
      <c r="I85" s="19">
        <f t="shared" si="8"/>
        <v>74.70833333333334</v>
      </c>
      <c r="J85" s="19">
        <v>74.14285714285714</v>
      </c>
      <c r="L85" s="19">
        <f t="shared" si="10"/>
        <v>74.14285714285714</v>
      </c>
      <c r="M85">
        <v>20</v>
      </c>
      <c r="N85">
        <v>58.5</v>
      </c>
      <c r="O85" s="19">
        <f t="shared" si="6"/>
        <v>48.75</v>
      </c>
      <c r="Q85" s="19">
        <f t="shared" si="9"/>
        <v>68.75</v>
      </c>
    </row>
    <row r="86" spans="1:17" ht="14.25">
      <c r="A86" t="s">
        <v>80</v>
      </c>
      <c r="B86" t="s">
        <v>81</v>
      </c>
      <c r="C86">
        <v>21</v>
      </c>
      <c r="D86" s="8">
        <v>47.5</v>
      </c>
      <c r="F86">
        <f t="shared" si="7"/>
        <v>68.5</v>
      </c>
      <c r="G86" s="27">
        <v>76.58333333333334</v>
      </c>
      <c r="I86" s="19">
        <f t="shared" si="8"/>
        <v>76.58333333333334</v>
      </c>
      <c r="J86" s="19">
        <v>74.14285714285714</v>
      </c>
      <c r="L86" s="19">
        <f t="shared" si="10"/>
        <v>74.14285714285714</v>
      </c>
      <c r="M86">
        <v>25</v>
      </c>
      <c r="N86">
        <v>59</v>
      </c>
      <c r="O86" s="19">
        <f t="shared" si="6"/>
        <v>49.166666666666664</v>
      </c>
      <c r="Q86" s="19">
        <f t="shared" si="9"/>
        <v>74.16666666666666</v>
      </c>
    </row>
    <row r="87" spans="1:17" ht="14.25">
      <c r="A87" t="s">
        <v>88</v>
      </c>
      <c r="B87" t="s">
        <v>89</v>
      </c>
      <c r="C87">
        <v>21</v>
      </c>
      <c r="D87" s="8">
        <v>45.5</v>
      </c>
      <c r="F87">
        <f t="shared" si="7"/>
        <v>66.5</v>
      </c>
      <c r="G87" s="27">
        <v>78.625</v>
      </c>
      <c r="I87" s="19">
        <f t="shared" si="8"/>
        <v>78.625</v>
      </c>
      <c r="J87" s="19">
        <v>74.42857142857143</v>
      </c>
      <c r="L87" s="19">
        <f t="shared" si="10"/>
        <v>74.42857142857143</v>
      </c>
      <c r="M87">
        <v>29</v>
      </c>
      <c r="N87">
        <v>59.5</v>
      </c>
      <c r="O87" s="19">
        <f t="shared" si="6"/>
        <v>49.583333333333336</v>
      </c>
      <c r="Q87" s="19">
        <f t="shared" si="9"/>
        <v>78.58333333333334</v>
      </c>
    </row>
    <row r="88" spans="1:17" ht="14.25">
      <c r="A88" t="s">
        <v>96</v>
      </c>
      <c r="B88" t="s">
        <v>97</v>
      </c>
      <c r="C88">
        <v>22.5</v>
      </c>
      <c r="D88" s="8">
        <v>48.5</v>
      </c>
      <c r="F88">
        <f t="shared" si="7"/>
        <v>71</v>
      </c>
      <c r="G88" s="27">
        <v>78.625</v>
      </c>
      <c r="I88" s="19">
        <f t="shared" si="8"/>
        <v>78.625</v>
      </c>
      <c r="J88" s="19">
        <v>75.85714285714286</v>
      </c>
      <c r="L88" s="19">
        <f t="shared" si="10"/>
        <v>75.85714285714286</v>
      </c>
      <c r="M88">
        <v>27</v>
      </c>
      <c r="N88">
        <v>59.5</v>
      </c>
      <c r="O88" s="19">
        <f t="shared" si="6"/>
        <v>49.583333333333336</v>
      </c>
      <c r="Q88" s="19">
        <f t="shared" si="9"/>
        <v>76.58333333333334</v>
      </c>
    </row>
    <row r="89" spans="1:17" ht="14.25">
      <c r="A89" t="s">
        <v>104</v>
      </c>
      <c r="B89" t="s">
        <v>105</v>
      </c>
      <c r="C89">
        <v>19.5</v>
      </c>
      <c r="D89" s="8">
        <v>49.5</v>
      </c>
      <c r="F89">
        <f t="shared" si="7"/>
        <v>69</v>
      </c>
      <c r="G89" s="27">
        <v>76.91666666666666</v>
      </c>
      <c r="I89" s="19">
        <f t="shared" si="8"/>
        <v>76.91666666666666</v>
      </c>
      <c r="J89" s="19">
        <v>74.57142857142857</v>
      </c>
      <c r="K89">
        <v>10</v>
      </c>
      <c r="L89" s="19">
        <f t="shared" si="10"/>
        <v>84.57142857142857</v>
      </c>
      <c r="M89">
        <v>29</v>
      </c>
      <c r="N89">
        <v>59</v>
      </c>
      <c r="O89" s="19">
        <f t="shared" si="6"/>
        <v>49.166666666666664</v>
      </c>
      <c r="P89">
        <v>10</v>
      </c>
      <c r="Q89" s="19">
        <f t="shared" si="9"/>
        <v>88.16666666666666</v>
      </c>
    </row>
    <row r="90" spans="1:17" ht="14.25">
      <c r="A90" t="s">
        <v>112</v>
      </c>
      <c r="B90" t="s">
        <v>113</v>
      </c>
      <c r="C90">
        <v>19.5</v>
      </c>
      <c r="D90" s="8">
        <v>45.5</v>
      </c>
      <c r="F90">
        <f t="shared" si="7"/>
        <v>65</v>
      </c>
      <c r="G90" s="27">
        <v>77</v>
      </c>
      <c r="I90" s="19">
        <f t="shared" si="8"/>
        <v>77</v>
      </c>
      <c r="J90" s="19">
        <v>73.85714285714286</v>
      </c>
      <c r="L90" s="19">
        <f t="shared" si="10"/>
        <v>73.85714285714286</v>
      </c>
      <c r="M90">
        <v>29</v>
      </c>
      <c r="N90">
        <v>59</v>
      </c>
      <c r="O90" s="19">
        <f t="shared" si="6"/>
        <v>49.166666666666664</v>
      </c>
      <c r="P90">
        <v>10</v>
      </c>
      <c r="Q90" s="19">
        <f t="shared" si="9"/>
        <v>88.16666666666666</v>
      </c>
    </row>
    <row r="91" spans="1:17" ht="14.25">
      <c r="A91" t="s">
        <v>120</v>
      </c>
      <c r="B91" t="s">
        <v>121</v>
      </c>
      <c r="C91">
        <v>16.5</v>
      </c>
      <c r="D91" s="8">
        <v>46.5</v>
      </c>
      <c r="F91">
        <f t="shared" si="7"/>
        <v>63</v>
      </c>
      <c r="G91" s="27">
        <v>76.875</v>
      </c>
      <c r="I91" s="19">
        <f t="shared" si="8"/>
        <v>76.875</v>
      </c>
      <c r="J91" s="19">
        <v>75.71428571428571</v>
      </c>
      <c r="K91">
        <v>10</v>
      </c>
      <c r="L91" s="19">
        <f t="shared" si="10"/>
        <v>85.71428571428571</v>
      </c>
      <c r="M91">
        <v>24</v>
      </c>
      <c r="N91">
        <v>59</v>
      </c>
      <c r="O91" s="19">
        <f t="shared" si="6"/>
        <v>49.166666666666664</v>
      </c>
      <c r="Q91" s="19">
        <f t="shared" si="9"/>
        <v>73.16666666666666</v>
      </c>
    </row>
    <row r="92" spans="1:17" ht="14.25">
      <c r="A92" t="s">
        <v>128</v>
      </c>
      <c r="B92" t="s">
        <v>129</v>
      </c>
      <c r="C92">
        <v>19.5</v>
      </c>
      <c r="D92" s="8">
        <v>47.5</v>
      </c>
      <c r="F92">
        <f t="shared" si="7"/>
        <v>67</v>
      </c>
      <c r="G92" s="27">
        <v>76.45833333333334</v>
      </c>
      <c r="I92" s="19">
        <f t="shared" si="8"/>
        <v>76.45833333333334</v>
      </c>
      <c r="J92" s="19">
        <v>76.28571428571428</v>
      </c>
      <c r="L92" s="19">
        <f t="shared" si="10"/>
        <v>76.28571428571428</v>
      </c>
      <c r="M92">
        <v>29</v>
      </c>
      <c r="N92">
        <v>58.5</v>
      </c>
      <c r="O92" s="19">
        <f t="shared" si="6"/>
        <v>48.75</v>
      </c>
      <c r="Q92" s="19">
        <f t="shared" si="9"/>
        <v>77.75</v>
      </c>
    </row>
    <row r="93" spans="1:17" ht="14.25">
      <c r="A93" t="s">
        <v>136</v>
      </c>
      <c r="B93" t="s">
        <v>137</v>
      </c>
      <c r="C93">
        <v>21</v>
      </c>
      <c r="D93" s="8">
        <v>47.5</v>
      </c>
      <c r="F93">
        <f t="shared" si="7"/>
        <v>68.5</v>
      </c>
      <c r="G93" s="27">
        <v>78.25</v>
      </c>
      <c r="I93" s="19">
        <f t="shared" si="8"/>
        <v>78.25</v>
      </c>
      <c r="J93" s="19">
        <v>74</v>
      </c>
      <c r="L93" s="19">
        <f t="shared" si="10"/>
        <v>74</v>
      </c>
      <c r="M93">
        <v>28</v>
      </c>
      <c r="N93">
        <v>59.5</v>
      </c>
      <c r="O93" s="19">
        <f t="shared" si="6"/>
        <v>49.583333333333336</v>
      </c>
      <c r="Q93" s="19">
        <f t="shared" si="9"/>
        <v>77.58333333333334</v>
      </c>
    </row>
    <row r="94" spans="1:17" ht="14.25">
      <c r="A94" t="s">
        <v>144</v>
      </c>
      <c r="B94" t="s">
        <v>145</v>
      </c>
      <c r="D94" s="8"/>
      <c r="F94">
        <f t="shared" si="7"/>
        <v>0</v>
      </c>
      <c r="G94" s="27">
        <v>0</v>
      </c>
      <c r="I94" s="19">
        <f t="shared" si="8"/>
        <v>0</v>
      </c>
      <c r="J94" s="19">
        <v>27</v>
      </c>
      <c r="L94" s="19">
        <f t="shared" si="10"/>
        <v>27</v>
      </c>
      <c r="O94" s="19">
        <f t="shared" si="6"/>
        <v>0</v>
      </c>
      <c r="Q94" s="19">
        <f t="shared" si="9"/>
        <v>0</v>
      </c>
    </row>
    <row r="95" spans="1:17" ht="14.25">
      <c r="A95" t="s">
        <v>152</v>
      </c>
      <c r="B95" t="s">
        <v>153</v>
      </c>
      <c r="C95">
        <v>18</v>
      </c>
      <c r="D95" s="8">
        <v>47.5</v>
      </c>
      <c r="F95">
        <f t="shared" si="7"/>
        <v>65.5</v>
      </c>
      <c r="G95" s="27">
        <v>77.41666666666666</v>
      </c>
      <c r="I95" s="19">
        <f t="shared" si="8"/>
        <v>77.41666666666666</v>
      </c>
      <c r="J95" s="19">
        <v>72.85714285714286</v>
      </c>
      <c r="L95" s="19">
        <f t="shared" si="10"/>
        <v>72.85714285714286</v>
      </c>
      <c r="M95">
        <v>28</v>
      </c>
      <c r="N95">
        <v>59</v>
      </c>
      <c r="O95" s="19">
        <f t="shared" si="6"/>
        <v>49.166666666666664</v>
      </c>
      <c r="Q95" s="19">
        <f t="shared" si="9"/>
        <v>77.16666666666666</v>
      </c>
    </row>
    <row r="96" spans="1:17" ht="14.25">
      <c r="A96" t="s">
        <v>160</v>
      </c>
      <c r="B96" t="s">
        <v>161</v>
      </c>
      <c r="C96">
        <v>21</v>
      </c>
      <c r="D96" s="8">
        <v>47.5</v>
      </c>
      <c r="F96">
        <f t="shared" si="7"/>
        <v>68.5</v>
      </c>
      <c r="G96" s="27">
        <v>69.125</v>
      </c>
      <c r="I96" s="19">
        <f t="shared" si="8"/>
        <v>69.125</v>
      </c>
      <c r="J96" s="19">
        <v>77.42857142857142</v>
      </c>
      <c r="L96" s="19">
        <f t="shared" si="10"/>
        <v>77.42857142857142</v>
      </c>
      <c r="M96">
        <v>26</v>
      </c>
      <c r="N96">
        <v>58.5</v>
      </c>
      <c r="O96" s="19">
        <f t="shared" si="6"/>
        <v>48.75</v>
      </c>
      <c r="Q96" s="19">
        <f t="shared" si="9"/>
        <v>74.75</v>
      </c>
    </row>
    <row r="97" spans="1:17" ht="14.25">
      <c r="A97" t="s">
        <v>168</v>
      </c>
      <c r="B97" t="s">
        <v>169</v>
      </c>
      <c r="C97">
        <v>22.5</v>
      </c>
      <c r="D97" s="8">
        <v>47.5</v>
      </c>
      <c r="F97">
        <f t="shared" si="7"/>
        <v>70</v>
      </c>
      <c r="G97" s="27">
        <v>65.91666666666666</v>
      </c>
      <c r="H97">
        <v>10</v>
      </c>
      <c r="I97" s="19">
        <f t="shared" si="8"/>
        <v>75.91666666666666</v>
      </c>
      <c r="J97" s="19">
        <v>75.57142857142857</v>
      </c>
      <c r="K97">
        <v>10</v>
      </c>
      <c r="L97" s="19">
        <f t="shared" si="10"/>
        <v>85.57142857142857</v>
      </c>
      <c r="M97">
        <v>28</v>
      </c>
      <c r="N97">
        <v>59</v>
      </c>
      <c r="O97" s="19">
        <f t="shared" si="6"/>
        <v>49.166666666666664</v>
      </c>
      <c r="Q97" s="19">
        <f t="shared" si="9"/>
        <v>77.16666666666666</v>
      </c>
    </row>
    <row r="98" spans="1:17" ht="14.25">
      <c r="A98" t="s">
        <v>176</v>
      </c>
      <c r="B98" t="s">
        <v>177</v>
      </c>
      <c r="D98" s="26"/>
      <c r="F98">
        <f t="shared" si="7"/>
        <v>0</v>
      </c>
      <c r="G98" s="27">
        <v>0</v>
      </c>
      <c r="I98" s="19">
        <f t="shared" si="8"/>
        <v>0</v>
      </c>
      <c r="L98" s="19">
        <f t="shared" si="10"/>
        <v>0</v>
      </c>
      <c r="O98" s="19">
        <f t="shared" si="6"/>
        <v>0</v>
      </c>
      <c r="Q98" s="19">
        <f t="shared" si="9"/>
        <v>0</v>
      </c>
    </row>
    <row r="99" spans="1:17" ht="14.25">
      <c r="A99" t="s">
        <v>184</v>
      </c>
      <c r="B99" t="s">
        <v>185</v>
      </c>
      <c r="C99">
        <v>22.5</v>
      </c>
      <c r="D99" s="8">
        <v>47.5</v>
      </c>
      <c r="F99">
        <f t="shared" si="7"/>
        <v>70</v>
      </c>
      <c r="G99" s="27">
        <v>78.5</v>
      </c>
      <c r="I99" s="19">
        <f t="shared" si="8"/>
        <v>78.5</v>
      </c>
      <c r="J99" s="19">
        <v>75</v>
      </c>
      <c r="L99" s="19">
        <f t="shared" si="10"/>
        <v>75</v>
      </c>
      <c r="M99">
        <v>29.5</v>
      </c>
      <c r="N99">
        <v>59</v>
      </c>
      <c r="O99" s="19">
        <f t="shared" si="6"/>
        <v>49.166666666666664</v>
      </c>
      <c r="Q99" s="19">
        <f t="shared" si="9"/>
        <v>78.66666666666666</v>
      </c>
    </row>
    <row r="100" spans="1:17" ht="14.25">
      <c r="A100" t="s">
        <v>192</v>
      </c>
      <c r="B100" t="s">
        <v>193</v>
      </c>
      <c r="C100">
        <v>21</v>
      </c>
      <c r="D100" s="8">
        <v>47.5</v>
      </c>
      <c r="F100">
        <f t="shared" si="7"/>
        <v>68.5</v>
      </c>
      <c r="G100" s="27">
        <v>75.70833333333334</v>
      </c>
      <c r="I100" s="19">
        <f t="shared" si="8"/>
        <v>75.70833333333334</v>
      </c>
      <c r="J100" s="19">
        <v>74.28571428571429</v>
      </c>
      <c r="L100" s="19">
        <f t="shared" si="10"/>
        <v>74.28571428571429</v>
      </c>
      <c r="M100">
        <v>27</v>
      </c>
      <c r="N100">
        <v>59</v>
      </c>
      <c r="O100" s="19">
        <f t="shared" si="6"/>
        <v>49.166666666666664</v>
      </c>
      <c r="P100">
        <v>10</v>
      </c>
      <c r="Q100" s="19">
        <f t="shared" si="9"/>
        <v>86.16666666666666</v>
      </c>
    </row>
    <row r="101" spans="1:17" ht="14.25">
      <c r="A101" t="s">
        <v>200</v>
      </c>
      <c r="B101" t="s">
        <v>201</v>
      </c>
      <c r="C101">
        <v>19.5</v>
      </c>
      <c r="D101" s="8">
        <v>47.5</v>
      </c>
      <c r="F101">
        <f t="shared" si="7"/>
        <v>67</v>
      </c>
      <c r="G101" s="27">
        <v>77.25</v>
      </c>
      <c r="I101" s="19">
        <f t="shared" si="8"/>
        <v>77.25</v>
      </c>
      <c r="J101" s="19">
        <v>75.28571428571428</v>
      </c>
      <c r="L101" s="19">
        <f t="shared" si="10"/>
        <v>75.28571428571428</v>
      </c>
      <c r="M101">
        <v>23</v>
      </c>
      <c r="N101">
        <v>59</v>
      </c>
      <c r="O101" s="19">
        <f t="shared" si="6"/>
        <v>49.166666666666664</v>
      </c>
      <c r="Q101" s="19">
        <f t="shared" si="9"/>
        <v>72.16666666666666</v>
      </c>
    </row>
    <row r="102" spans="1:17" ht="14.25">
      <c r="A102" t="s">
        <v>202</v>
      </c>
      <c r="B102" t="s">
        <v>203</v>
      </c>
      <c r="C102">
        <v>24</v>
      </c>
      <c r="D102" s="8">
        <v>41.5</v>
      </c>
      <c r="E102">
        <v>10</v>
      </c>
      <c r="F102">
        <f t="shared" si="7"/>
        <v>75.5</v>
      </c>
      <c r="G102" s="27">
        <v>78.375</v>
      </c>
      <c r="I102" s="19">
        <f t="shared" si="8"/>
        <v>78.375</v>
      </c>
      <c r="J102" s="19">
        <v>72.85714285714286</v>
      </c>
      <c r="K102">
        <v>10</v>
      </c>
      <c r="L102" s="19">
        <f t="shared" si="10"/>
        <v>82.85714285714286</v>
      </c>
      <c r="M102">
        <v>29.5</v>
      </c>
      <c r="N102">
        <v>57</v>
      </c>
      <c r="O102" s="19">
        <f t="shared" si="6"/>
        <v>47.5</v>
      </c>
      <c r="Q102" s="19">
        <f t="shared" si="9"/>
        <v>77</v>
      </c>
    </row>
    <row r="103" spans="1:17" ht="14.25">
      <c r="A103" t="s">
        <v>208</v>
      </c>
      <c r="B103" t="s">
        <v>209</v>
      </c>
      <c r="C103">
        <v>21</v>
      </c>
      <c r="D103" s="8">
        <v>48.5</v>
      </c>
      <c r="F103">
        <f t="shared" si="7"/>
        <v>69.5</v>
      </c>
      <c r="G103" s="27">
        <v>76.08333333333334</v>
      </c>
      <c r="I103" s="19">
        <f t="shared" si="8"/>
        <v>76.08333333333334</v>
      </c>
      <c r="J103" s="19">
        <v>70.57142857142857</v>
      </c>
      <c r="L103" s="19">
        <f t="shared" si="10"/>
        <v>70.57142857142857</v>
      </c>
      <c r="M103">
        <v>28.5</v>
      </c>
      <c r="N103">
        <v>56.5</v>
      </c>
      <c r="O103" s="19">
        <f t="shared" si="6"/>
        <v>47.083333333333336</v>
      </c>
      <c r="Q103" s="19">
        <f t="shared" si="9"/>
        <v>75.58333333333334</v>
      </c>
    </row>
    <row r="104" spans="1:17" ht="14.25">
      <c r="A104" t="s">
        <v>216</v>
      </c>
      <c r="B104" t="s">
        <v>217</v>
      </c>
      <c r="C104">
        <v>18</v>
      </c>
      <c r="D104" s="8">
        <v>47.5</v>
      </c>
      <c r="F104">
        <f t="shared" si="7"/>
        <v>65.5</v>
      </c>
      <c r="G104" s="27">
        <v>77.875</v>
      </c>
      <c r="H104">
        <v>20</v>
      </c>
      <c r="I104" s="19">
        <f t="shared" si="8"/>
        <v>97.875</v>
      </c>
      <c r="J104" s="19">
        <v>72</v>
      </c>
      <c r="K104">
        <v>10</v>
      </c>
      <c r="L104" s="19">
        <f t="shared" si="10"/>
        <v>82</v>
      </c>
      <c r="M104">
        <v>26.5</v>
      </c>
      <c r="N104">
        <v>57</v>
      </c>
      <c r="O104" s="19">
        <f t="shared" si="6"/>
        <v>47.5</v>
      </c>
      <c r="P104">
        <v>10</v>
      </c>
      <c r="Q104" s="19">
        <f t="shared" si="9"/>
        <v>84</v>
      </c>
    </row>
    <row r="105" spans="1:17" ht="14.25">
      <c r="A105" t="s">
        <v>224</v>
      </c>
      <c r="B105" t="s">
        <v>225</v>
      </c>
      <c r="C105">
        <v>24</v>
      </c>
      <c r="D105" s="8">
        <v>48.5</v>
      </c>
      <c r="F105">
        <f t="shared" si="7"/>
        <v>72.5</v>
      </c>
      <c r="G105" s="27">
        <v>78.25</v>
      </c>
      <c r="I105" s="19">
        <f t="shared" si="8"/>
        <v>78.25</v>
      </c>
      <c r="J105" s="19">
        <v>73.42857142857142</v>
      </c>
      <c r="L105" s="19">
        <f t="shared" si="10"/>
        <v>73.42857142857142</v>
      </c>
      <c r="M105">
        <v>29.5</v>
      </c>
      <c r="N105">
        <v>56.5</v>
      </c>
      <c r="O105" s="19">
        <f t="shared" si="6"/>
        <v>47.083333333333336</v>
      </c>
      <c r="Q105" s="19">
        <f t="shared" si="9"/>
        <v>76.58333333333334</v>
      </c>
    </row>
    <row r="106" spans="1:17" ht="14.25">
      <c r="A106" t="s">
        <v>232</v>
      </c>
      <c r="B106" t="s">
        <v>233</v>
      </c>
      <c r="C106">
        <v>24</v>
      </c>
      <c r="D106" s="8">
        <v>43.5</v>
      </c>
      <c r="F106">
        <f t="shared" si="7"/>
        <v>67.5</v>
      </c>
      <c r="G106" s="27">
        <v>75.33333333333334</v>
      </c>
      <c r="I106" s="19">
        <f t="shared" si="8"/>
        <v>75.33333333333334</v>
      </c>
      <c r="J106" s="19">
        <v>70.14285714285714</v>
      </c>
      <c r="L106" s="19">
        <f t="shared" si="10"/>
        <v>70.14285714285714</v>
      </c>
      <c r="M106">
        <v>29</v>
      </c>
      <c r="N106">
        <v>53.5</v>
      </c>
      <c r="O106" s="19">
        <f t="shared" si="6"/>
        <v>44.583333333333336</v>
      </c>
      <c r="Q106" s="19">
        <f t="shared" si="9"/>
        <v>73.58333333333334</v>
      </c>
    </row>
    <row r="107" spans="1:17" ht="14.25">
      <c r="A107" t="s">
        <v>239</v>
      </c>
      <c r="B107" t="s">
        <v>240</v>
      </c>
      <c r="C107">
        <v>18</v>
      </c>
      <c r="D107" s="8">
        <v>47.5</v>
      </c>
      <c r="F107">
        <f t="shared" si="7"/>
        <v>65.5</v>
      </c>
      <c r="G107" s="27">
        <v>46.666666666666664</v>
      </c>
      <c r="I107" s="19">
        <f t="shared" si="8"/>
        <v>46.666666666666664</v>
      </c>
      <c r="J107" s="19">
        <v>67.71428571428571</v>
      </c>
      <c r="L107" s="19">
        <f t="shared" si="10"/>
        <v>67.71428571428571</v>
      </c>
      <c r="M107">
        <v>27.5</v>
      </c>
      <c r="N107">
        <v>54.5</v>
      </c>
      <c r="O107" s="19">
        <f t="shared" si="6"/>
        <v>45.416666666666664</v>
      </c>
      <c r="Q107" s="19">
        <f t="shared" si="9"/>
        <v>72.91666666666666</v>
      </c>
    </row>
    <row r="108" spans="1:17" ht="14.25">
      <c r="A108" t="s">
        <v>247</v>
      </c>
      <c r="B108" t="s">
        <v>248</v>
      </c>
      <c r="C108">
        <v>24</v>
      </c>
      <c r="D108" s="8">
        <v>48.5</v>
      </c>
      <c r="E108">
        <v>10</v>
      </c>
      <c r="F108">
        <f t="shared" si="7"/>
        <v>82.5</v>
      </c>
      <c r="G108" s="27">
        <v>77.875</v>
      </c>
      <c r="H108">
        <v>10</v>
      </c>
      <c r="I108" s="19">
        <f t="shared" si="8"/>
        <v>87.875</v>
      </c>
      <c r="J108" s="19">
        <v>71.57142857142857</v>
      </c>
      <c r="L108" s="19">
        <f t="shared" si="10"/>
        <v>71.57142857142857</v>
      </c>
      <c r="M108">
        <v>29</v>
      </c>
      <c r="N108">
        <v>57</v>
      </c>
      <c r="O108" s="19">
        <f t="shared" si="6"/>
        <v>47.5</v>
      </c>
      <c r="P108">
        <v>10</v>
      </c>
      <c r="Q108" s="19">
        <f t="shared" si="9"/>
        <v>86.5</v>
      </c>
    </row>
    <row r="109" spans="1:17" ht="14.25">
      <c r="A109" t="s">
        <v>255</v>
      </c>
      <c r="B109" t="s">
        <v>256</v>
      </c>
      <c r="C109">
        <v>19.5</v>
      </c>
      <c r="D109" s="8">
        <v>40</v>
      </c>
      <c r="F109">
        <f t="shared" si="7"/>
        <v>59.5</v>
      </c>
      <c r="G109" s="27">
        <v>77.41666666666666</v>
      </c>
      <c r="I109" s="19">
        <f t="shared" si="8"/>
        <v>77.41666666666666</v>
      </c>
      <c r="J109" s="19">
        <v>70.57142857142857</v>
      </c>
      <c r="L109" s="19">
        <f t="shared" si="10"/>
        <v>70.57142857142857</v>
      </c>
      <c r="M109">
        <v>28.5</v>
      </c>
      <c r="N109">
        <v>54.5</v>
      </c>
      <c r="O109" s="19">
        <f t="shared" si="6"/>
        <v>45.416666666666664</v>
      </c>
      <c r="Q109" s="19">
        <f t="shared" si="9"/>
        <v>73.91666666666666</v>
      </c>
    </row>
    <row r="110" spans="1:17" ht="14.25">
      <c r="A110" t="s">
        <v>263</v>
      </c>
      <c r="B110" t="s">
        <v>264</v>
      </c>
      <c r="C110">
        <v>21</v>
      </c>
      <c r="D110" s="8">
        <v>48</v>
      </c>
      <c r="E110">
        <v>10</v>
      </c>
      <c r="F110">
        <f t="shared" si="7"/>
        <v>79</v>
      </c>
      <c r="G110" s="27">
        <v>74.41666666666666</v>
      </c>
      <c r="I110" s="19">
        <f t="shared" si="8"/>
        <v>74.41666666666666</v>
      </c>
      <c r="J110" s="19">
        <v>73.28571428571429</v>
      </c>
      <c r="L110" s="19">
        <f t="shared" si="10"/>
        <v>73.28571428571429</v>
      </c>
      <c r="M110">
        <v>28</v>
      </c>
      <c r="N110">
        <v>55.5</v>
      </c>
      <c r="O110" s="19">
        <f t="shared" si="6"/>
        <v>46.25</v>
      </c>
      <c r="Q110" s="19">
        <f t="shared" si="9"/>
        <v>74.25</v>
      </c>
    </row>
    <row r="111" spans="1:17" ht="14.25">
      <c r="A111" t="s">
        <v>271</v>
      </c>
      <c r="B111" t="s">
        <v>272</v>
      </c>
      <c r="C111">
        <v>19.5</v>
      </c>
      <c r="D111" s="8">
        <v>37.5</v>
      </c>
      <c r="E111">
        <v>3</v>
      </c>
      <c r="F111">
        <f t="shared" si="7"/>
        <v>60</v>
      </c>
      <c r="G111" s="27">
        <v>64.45833333333334</v>
      </c>
      <c r="I111" s="19">
        <f t="shared" si="8"/>
        <v>64.45833333333334</v>
      </c>
      <c r="J111" s="19">
        <v>70</v>
      </c>
      <c r="L111" s="19">
        <f t="shared" si="10"/>
        <v>70</v>
      </c>
      <c r="M111">
        <v>29</v>
      </c>
      <c r="N111">
        <v>54.5</v>
      </c>
      <c r="O111" s="19">
        <f t="shared" si="6"/>
        <v>45.416666666666664</v>
      </c>
      <c r="Q111" s="19">
        <f t="shared" si="9"/>
        <v>74.41666666666666</v>
      </c>
    </row>
    <row r="112" spans="1:17" ht="14.25">
      <c r="A112" t="s">
        <v>279</v>
      </c>
      <c r="B112" t="s">
        <v>280</v>
      </c>
      <c r="C112">
        <v>24</v>
      </c>
      <c r="D112" s="8">
        <v>48.5</v>
      </c>
      <c r="F112">
        <f t="shared" si="7"/>
        <v>72.5</v>
      </c>
      <c r="G112" s="27">
        <v>78.5</v>
      </c>
      <c r="I112" s="19">
        <f t="shared" si="8"/>
        <v>78.5</v>
      </c>
      <c r="J112" s="19">
        <v>74.28571428571429</v>
      </c>
      <c r="L112" s="19">
        <f t="shared" si="10"/>
        <v>74.28571428571429</v>
      </c>
      <c r="M112">
        <v>30</v>
      </c>
      <c r="N112">
        <v>57</v>
      </c>
      <c r="O112" s="19">
        <f t="shared" si="6"/>
        <v>47.5</v>
      </c>
      <c r="Q112" s="19">
        <f t="shared" si="9"/>
        <v>77.5</v>
      </c>
    </row>
    <row r="113" spans="1:17" ht="14.25">
      <c r="A113" t="s">
        <v>287</v>
      </c>
      <c r="B113" t="s">
        <v>288</v>
      </c>
      <c r="C113">
        <v>21</v>
      </c>
      <c r="D113" s="8">
        <v>46.5</v>
      </c>
      <c r="F113">
        <f t="shared" si="7"/>
        <v>67.5</v>
      </c>
      <c r="G113" s="27">
        <v>76.91666666666666</v>
      </c>
      <c r="H113">
        <v>10</v>
      </c>
      <c r="I113" s="19">
        <f t="shared" si="8"/>
        <v>86.91666666666666</v>
      </c>
      <c r="J113" s="19">
        <v>70.71428571428571</v>
      </c>
      <c r="K113">
        <v>10</v>
      </c>
      <c r="L113" s="19">
        <f t="shared" si="10"/>
        <v>80.71428571428571</v>
      </c>
      <c r="M113">
        <v>29.5</v>
      </c>
      <c r="N113">
        <v>58.5</v>
      </c>
      <c r="O113" s="19">
        <f t="shared" si="6"/>
        <v>48.75</v>
      </c>
      <c r="P113">
        <v>10</v>
      </c>
      <c r="Q113" s="19">
        <f t="shared" si="9"/>
        <v>88.25</v>
      </c>
    </row>
    <row r="114" spans="1:17" ht="14.25">
      <c r="A114" t="s">
        <v>401</v>
      </c>
      <c r="B114" t="s">
        <v>296</v>
      </c>
      <c r="C114">
        <v>19.5</v>
      </c>
      <c r="D114" s="8">
        <v>48.5</v>
      </c>
      <c r="F114">
        <f t="shared" si="7"/>
        <v>68</v>
      </c>
      <c r="G114" s="27">
        <v>71.91666666666666</v>
      </c>
      <c r="I114" s="19">
        <f t="shared" si="8"/>
        <v>71.91666666666666</v>
      </c>
      <c r="J114" s="19">
        <v>70</v>
      </c>
      <c r="L114" s="19">
        <f t="shared" si="10"/>
        <v>70</v>
      </c>
      <c r="M114">
        <v>29</v>
      </c>
      <c r="N114">
        <v>57</v>
      </c>
      <c r="O114" s="19">
        <f t="shared" si="6"/>
        <v>47.5</v>
      </c>
      <c r="Q114" s="19">
        <f t="shared" si="9"/>
        <v>76.5</v>
      </c>
    </row>
    <row r="115" spans="1:17" ht="14.25">
      <c r="A115" t="s">
        <v>301</v>
      </c>
      <c r="B115" t="s">
        <v>302</v>
      </c>
      <c r="C115">
        <v>24</v>
      </c>
      <c r="D115" s="8">
        <v>37.5</v>
      </c>
      <c r="F115">
        <f t="shared" si="7"/>
        <v>61.5</v>
      </c>
      <c r="G115" s="27">
        <v>74.54166666666666</v>
      </c>
      <c r="H115">
        <v>10</v>
      </c>
      <c r="I115" s="19">
        <f t="shared" si="8"/>
        <v>84.54166666666666</v>
      </c>
      <c r="J115" s="19">
        <v>70.71428571428571</v>
      </c>
      <c r="L115" s="19">
        <f t="shared" si="10"/>
        <v>70.71428571428571</v>
      </c>
      <c r="M115">
        <v>28</v>
      </c>
      <c r="N115">
        <v>48.5</v>
      </c>
      <c r="O115" s="19">
        <f t="shared" si="6"/>
        <v>40.416666666666664</v>
      </c>
      <c r="Q115" s="19">
        <f t="shared" si="9"/>
        <v>68.41666666666666</v>
      </c>
    </row>
    <row r="116" spans="1:17" ht="14.25">
      <c r="A116" t="s">
        <v>309</v>
      </c>
      <c r="B116" t="s">
        <v>310</v>
      </c>
      <c r="C116">
        <v>19.5</v>
      </c>
      <c r="D116" s="8">
        <v>48.5</v>
      </c>
      <c r="F116">
        <f t="shared" si="7"/>
        <v>68</v>
      </c>
      <c r="G116" s="27">
        <v>74.95833333333334</v>
      </c>
      <c r="I116" s="19">
        <f t="shared" si="8"/>
        <v>74.95833333333334</v>
      </c>
      <c r="J116" s="19">
        <v>63.85714285714286</v>
      </c>
      <c r="K116">
        <v>10</v>
      </c>
      <c r="L116" s="19">
        <f t="shared" si="10"/>
        <v>73.85714285714286</v>
      </c>
      <c r="M116">
        <v>27</v>
      </c>
      <c r="N116">
        <v>58.5</v>
      </c>
      <c r="O116" s="19">
        <f t="shared" si="6"/>
        <v>48.75</v>
      </c>
      <c r="Q116" s="19">
        <f t="shared" si="9"/>
        <v>75.75</v>
      </c>
    </row>
    <row r="117" spans="1:17" ht="14.25">
      <c r="A117" t="s">
        <v>317</v>
      </c>
      <c r="B117" t="s">
        <v>318</v>
      </c>
      <c r="C117">
        <v>28.5</v>
      </c>
      <c r="D117" s="8">
        <v>47.5</v>
      </c>
      <c r="E117">
        <v>20</v>
      </c>
      <c r="F117">
        <f t="shared" si="7"/>
        <v>96</v>
      </c>
      <c r="G117" s="27">
        <v>78.625</v>
      </c>
      <c r="H117">
        <v>20</v>
      </c>
      <c r="I117" s="19">
        <f t="shared" si="8"/>
        <v>98.625</v>
      </c>
      <c r="J117" s="19">
        <v>71.28571428571428</v>
      </c>
      <c r="K117">
        <v>20</v>
      </c>
      <c r="L117" s="19">
        <f t="shared" si="10"/>
        <v>91.28571428571428</v>
      </c>
      <c r="M117">
        <v>30</v>
      </c>
      <c r="N117">
        <v>57</v>
      </c>
      <c r="O117" s="19">
        <f t="shared" si="6"/>
        <v>47.5</v>
      </c>
      <c r="P117">
        <v>20</v>
      </c>
      <c r="Q117" s="19">
        <f t="shared" si="9"/>
        <v>97.5</v>
      </c>
    </row>
    <row r="118" spans="1:17" ht="14.25">
      <c r="A118" t="s">
        <v>323</v>
      </c>
      <c r="B118" t="s">
        <v>324</v>
      </c>
      <c r="C118">
        <v>24</v>
      </c>
      <c r="D118" s="8">
        <v>47.5</v>
      </c>
      <c r="E118">
        <v>10</v>
      </c>
      <c r="F118">
        <f t="shared" si="7"/>
        <v>81.5</v>
      </c>
      <c r="G118" s="27">
        <v>77.875</v>
      </c>
      <c r="I118" s="19">
        <f t="shared" si="8"/>
        <v>77.875</v>
      </c>
      <c r="J118" s="19">
        <v>69.14285714285714</v>
      </c>
      <c r="K118">
        <v>20</v>
      </c>
      <c r="L118" s="19">
        <f t="shared" si="10"/>
        <v>89.14285714285714</v>
      </c>
      <c r="M118">
        <v>28.5</v>
      </c>
      <c r="N118">
        <v>56.5</v>
      </c>
      <c r="O118" s="19">
        <f t="shared" si="6"/>
        <v>47.083333333333336</v>
      </c>
      <c r="P118">
        <v>10</v>
      </c>
      <c r="Q118" s="19">
        <f t="shared" si="9"/>
        <v>85.58333333333334</v>
      </c>
    </row>
    <row r="119" spans="1:17" ht="14.25">
      <c r="A119" t="s">
        <v>329</v>
      </c>
      <c r="B119" t="s">
        <v>330</v>
      </c>
      <c r="C119">
        <v>24</v>
      </c>
      <c r="D119" s="8">
        <v>46.5</v>
      </c>
      <c r="F119">
        <f t="shared" si="7"/>
        <v>70.5</v>
      </c>
      <c r="G119" s="27">
        <v>78.125</v>
      </c>
      <c r="I119" s="19">
        <f t="shared" si="8"/>
        <v>78.125</v>
      </c>
      <c r="J119" s="19">
        <v>71.71428571428572</v>
      </c>
      <c r="L119" s="19">
        <f t="shared" si="10"/>
        <v>71.71428571428572</v>
      </c>
      <c r="M119">
        <v>29</v>
      </c>
      <c r="N119">
        <v>56.5</v>
      </c>
      <c r="O119" s="19">
        <f t="shared" si="6"/>
        <v>47.083333333333336</v>
      </c>
      <c r="Q119" s="19">
        <f t="shared" si="9"/>
        <v>76.08333333333334</v>
      </c>
    </row>
    <row r="120" spans="1:17" ht="14.25">
      <c r="A120" t="s">
        <v>335</v>
      </c>
      <c r="B120" t="s">
        <v>336</v>
      </c>
      <c r="C120">
        <v>22.5</v>
      </c>
      <c r="D120" s="8">
        <v>48.5</v>
      </c>
      <c r="E120">
        <v>10</v>
      </c>
      <c r="F120">
        <f t="shared" si="7"/>
        <v>81</v>
      </c>
      <c r="G120" s="27">
        <v>27.125</v>
      </c>
      <c r="H120">
        <v>10</v>
      </c>
      <c r="I120" s="19">
        <f t="shared" si="8"/>
        <v>37.125</v>
      </c>
      <c r="J120" s="19">
        <v>74.85714285714286</v>
      </c>
      <c r="L120" s="19">
        <f t="shared" si="10"/>
        <v>74.85714285714286</v>
      </c>
      <c r="M120">
        <v>29.5</v>
      </c>
      <c r="N120">
        <v>59</v>
      </c>
      <c r="O120" s="19">
        <f t="shared" si="6"/>
        <v>49.166666666666664</v>
      </c>
      <c r="Q120" s="19">
        <f t="shared" si="9"/>
        <v>78.66666666666666</v>
      </c>
    </row>
    <row r="121" spans="1:17" ht="14.25">
      <c r="A121" t="s">
        <v>341</v>
      </c>
      <c r="B121" t="s">
        <v>342</v>
      </c>
      <c r="C121">
        <v>21</v>
      </c>
      <c r="D121" s="8">
        <v>47.5</v>
      </c>
      <c r="F121">
        <f t="shared" si="7"/>
        <v>68.5</v>
      </c>
      <c r="G121" s="27">
        <v>78.125</v>
      </c>
      <c r="I121" s="19">
        <f t="shared" si="8"/>
        <v>78.125</v>
      </c>
      <c r="J121" s="19">
        <v>72.28571428571428</v>
      </c>
      <c r="L121" s="19">
        <f t="shared" si="10"/>
        <v>72.28571428571428</v>
      </c>
      <c r="M121">
        <v>28.5</v>
      </c>
      <c r="N121">
        <v>56.5</v>
      </c>
      <c r="O121" s="19">
        <f t="shared" si="6"/>
        <v>47.083333333333336</v>
      </c>
      <c r="Q121" s="19">
        <f t="shared" si="9"/>
        <v>75.58333333333334</v>
      </c>
    </row>
    <row r="122" spans="1:17" ht="14.25">
      <c r="A122" t="s">
        <v>347</v>
      </c>
      <c r="B122" t="s">
        <v>348</v>
      </c>
      <c r="C122">
        <v>24</v>
      </c>
      <c r="D122" s="8">
        <v>44.5</v>
      </c>
      <c r="F122">
        <f t="shared" si="7"/>
        <v>68.5</v>
      </c>
      <c r="G122" s="27">
        <v>77.16666666666666</v>
      </c>
      <c r="I122" s="19">
        <f t="shared" si="8"/>
        <v>77.16666666666666</v>
      </c>
      <c r="J122" s="19">
        <v>70.85714285714286</v>
      </c>
      <c r="L122" s="19">
        <f t="shared" si="10"/>
        <v>70.85714285714286</v>
      </c>
      <c r="M122">
        <v>29.5</v>
      </c>
      <c r="N122">
        <v>57</v>
      </c>
      <c r="O122" s="19">
        <f t="shared" si="6"/>
        <v>47.5</v>
      </c>
      <c r="Q122" s="19">
        <f t="shared" si="9"/>
        <v>77</v>
      </c>
    </row>
    <row r="123" spans="1:17" ht="14.25">
      <c r="A123" t="s">
        <v>353</v>
      </c>
      <c r="B123" t="s">
        <v>354</v>
      </c>
      <c r="C123">
        <v>21</v>
      </c>
      <c r="D123" s="8">
        <v>47.5</v>
      </c>
      <c r="F123">
        <f t="shared" si="7"/>
        <v>68.5</v>
      </c>
      <c r="G123" s="27">
        <v>77.41666666666666</v>
      </c>
      <c r="I123" s="19">
        <f t="shared" si="8"/>
        <v>77.41666666666666</v>
      </c>
      <c r="J123" s="19">
        <v>71</v>
      </c>
      <c r="L123" s="19">
        <f t="shared" si="10"/>
        <v>71</v>
      </c>
      <c r="M123">
        <v>29</v>
      </c>
      <c r="N123">
        <v>55</v>
      </c>
      <c r="O123" s="19">
        <f t="shared" si="6"/>
        <v>45.833333333333336</v>
      </c>
      <c r="Q123" s="19">
        <f t="shared" si="9"/>
        <v>74.83333333333334</v>
      </c>
    </row>
    <row r="124" spans="1:17" ht="14.25">
      <c r="A124" t="s">
        <v>359</v>
      </c>
      <c r="B124" t="s">
        <v>360</v>
      </c>
      <c r="C124">
        <v>21</v>
      </c>
      <c r="D124" s="8">
        <v>48.5</v>
      </c>
      <c r="F124">
        <f t="shared" si="7"/>
        <v>69.5</v>
      </c>
      <c r="G124" s="27">
        <v>75.95833333333334</v>
      </c>
      <c r="I124" s="19">
        <f t="shared" si="8"/>
        <v>75.95833333333334</v>
      </c>
      <c r="J124" s="19">
        <v>71.71428571428571</v>
      </c>
      <c r="L124" s="19">
        <f t="shared" si="10"/>
        <v>71.71428571428571</v>
      </c>
      <c r="M124">
        <v>30</v>
      </c>
      <c r="N124">
        <v>57</v>
      </c>
      <c r="O124" s="19">
        <f t="shared" si="6"/>
        <v>47.5</v>
      </c>
      <c r="Q124" s="19">
        <f t="shared" si="9"/>
        <v>77.5</v>
      </c>
    </row>
    <row r="125" spans="1:17" ht="14.25">
      <c r="A125" t="s">
        <v>365</v>
      </c>
      <c r="B125" t="s">
        <v>366</v>
      </c>
      <c r="C125">
        <v>24</v>
      </c>
      <c r="D125" s="8">
        <v>47</v>
      </c>
      <c r="F125">
        <f t="shared" si="7"/>
        <v>71</v>
      </c>
      <c r="G125" s="27">
        <v>78.375</v>
      </c>
      <c r="I125" s="19">
        <f t="shared" si="8"/>
        <v>78.375</v>
      </c>
      <c r="J125" s="19">
        <v>63.71428571428571</v>
      </c>
      <c r="L125" s="19">
        <f t="shared" si="10"/>
        <v>63.71428571428571</v>
      </c>
      <c r="M125">
        <v>29</v>
      </c>
      <c r="N125">
        <v>57</v>
      </c>
      <c r="O125" s="19">
        <f t="shared" si="6"/>
        <v>47.5</v>
      </c>
      <c r="Q125" s="19">
        <f t="shared" si="9"/>
        <v>76.5</v>
      </c>
    </row>
    <row r="126" spans="1:17" ht="14.25">
      <c r="A126" t="s">
        <v>371</v>
      </c>
      <c r="B126" t="s">
        <v>372</v>
      </c>
      <c r="C126">
        <v>25.5</v>
      </c>
      <c r="D126" s="8">
        <v>47.5</v>
      </c>
      <c r="F126">
        <f t="shared" si="7"/>
        <v>73</v>
      </c>
      <c r="G126" s="27">
        <v>78.5</v>
      </c>
      <c r="I126" s="19">
        <f t="shared" si="8"/>
        <v>78.5</v>
      </c>
      <c r="J126" s="19">
        <v>73.42857142857142</v>
      </c>
      <c r="L126" s="19">
        <f t="shared" si="10"/>
        <v>73.42857142857142</v>
      </c>
      <c r="M126">
        <v>29</v>
      </c>
      <c r="N126">
        <v>48.5</v>
      </c>
      <c r="O126" s="19">
        <f t="shared" si="6"/>
        <v>40.416666666666664</v>
      </c>
      <c r="Q126" s="19">
        <f t="shared" si="9"/>
        <v>69.41666666666666</v>
      </c>
    </row>
    <row r="127" spans="1:17" ht="14.25">
      <c r="A127" t="s">
        <v>204</v>
      </c>
      <c r="B127" t="s">
        <v>205</v>
      </c>
      <c r="C127">
        <v>21</v>
      </c>
      <c r="D127" s="8">
        <v>49.5</v>
      </c>
      <c r="E127">
        <v>10</v>
      </c>
      <c r="F127">
        <f t="shared" si="7"/>
        <v>80.5</v>
      </c>
      <c r="G127" s="27">
        <v>77.41666666666666</v>
      </c>
      <c r="I127" s="19">
        <f t="shared" si="8"/>
        <v>77.41666666666666</v>
      </c>
      <c r="J127" s="19">
        <v>71.42857142857143</v>
      </c>
      <c r="L127" s="19">
        <f t="shared" si="10"/>
        <v>71.42857142857143</v>
      </c>
      <c r="M127">
        <v>28</v>
      </c>
      <c r="N127">
        <v>56</v>
      </c>
      <c r="O127" s="19">
        <f t="shared" si="6"/>
        <v>46.666666666666664</v>
      </c>
      <c r="P127">
        <v>10</v>
      </c>
      <c r="Q127" s="19">
        <f t="shared" si="9"/>
        <v>84.66666666666666</v>
      </c>
    </row>
    <row r="128" spans="1:17" ht="14.25">
      <c r="A128" t="s">
        <v>210</v>
      </c>
      <c r="B128" t="s">
        <v>211</v>
      </c>
      <c r="C128">
        <v>22.5</v>
      </c>
      <c r="D128" s="8">
        <v>48.5</v>
      </c>
      <c r="F128">
        <f t="shared" si="7"/>
        <v>71</v>
      </c>
      <c r="G128" s="27">
        <v>78.375</v>
      </c>
      <c r="I128" s="19">
        <f t="shared" si="8"/>
        <v>78.375</v>
      </c>
      <c r="J128" s="19">
        <v>71.85714285714286</v>
      </c>
      <c r="K128">
        <v>20</v>
      </c>
      <c r="L128" s="19">
        <f t="shared" si="10"/>
        <v>91.85714285714286</v>
      </c>
      <c r="M128">
        <v>30</v>
      </c>
      <c r="N128">
        <v>58.5</v>
      </c>
      <c r="O128" s="19">
        <f t="shared" si="6"/>
        <v>48.75</v>
      </c>
      <c r="P128">
        <v>10</v>
      </c>
      <c r="Q128" s="19">
        <f t="shared" si="9"/>
        <v>88.75</v>
      </c>
    </row>
    <row r="129" spans="1:17" ht="14.25">
      <c r="A129" t="s">
        <v>218</v>
      </c>
      <c r="B129" t="s">
        <v>219</v>
      </c>
      <c r="C129">
        <v>21</v>
      </c>
      <c r="D129" s="8">
        <v>47.5</v>
      </c>
      <c r="F129">
        <f t="shared" si="7"/>
        <v>68.5</v>
      </c>
      <c r="G129" s="27">
        <v>78.5</v>
      </c>
      <c r="I129" s="19">
        <f t="shared" si="8"/>
        <v>78.5</v>
      </c>
      <c r="J129" s="19">
        <v>69.28571428571429</v>
      </c>
      <c r="L129" s="19">
        <f t="shared" si="10"/>
        <v>69.28571428571429</v>
      </c>
      <c r="M129">
        <v>29</v>
      </c>
      <c r="N129">
        <v>54.5</v>
      </c>
      <c r="O129" s="19">
        <f t="shared" si="6"/>
        <v>45.416666666666664</v>
      </c>
      <c r="Q129" s="19">
        <f t="shared" si="9"/>
        <v>74.41666666666666</v>
      </c>
    </row>
    <row r="130" spans="1:17" ht="14.25">
      <c r="A130" t="s">
        <v>226</v>
      </c>
      <c r="B130" t="s">
        <v>227</v>
      </c>
      <c r="C130">
        <v>21</v>
      </c>
      <c r="D130" s="8">
        <v>48.5</v>
      </c>
      <c r="F130">
        <f t="shared" si="7"/>
        <v>69.5</v>
      </c>
      <c r="G130" s="27">
        <v>72.375</v>
      </c>
      <c r="I130" s="19">
        <f t="shared" si="8"/>
        <v>72.375</v>
      </c>
      <c r="J130" s="19">
        <v>69.85714285714286</v>
      </c>
      <c r="L130" s="19">
        <f t="shared" si="10"/>
        <v>69.85714285714286</v>
      </c>
      <c r="M130">
        <v>28.5</v>
      </c>
      <c r="N130">
        <v>57</v>
      </c>
      <c r="O130" s="19">
        <f t="shared" si="6"/>
        <v>47.5</v>
      </c>
      <c r="P130">
        <v>10</v>
      </c>
      <c r="Q130" s="19">
        <f t="shared" si="9"/>
        <v>86</v>
      </c>
    </row>
    <row r="131" spans="1:17" ht="14.25">
      <c r="A131" t="s">
        <v>234</v>
      </c>
      <c r="B131" t="s">
        <v>235</v>
      </c>
      <c r="C131">
        <v>19.5</v>
      </c>
      <c r="D131" s="8">
        <v>48.5</v>
      </c>
      <c r="E131">
        <v>10</v>
      </c>
      <c r="F131">
        <f t="shared" si="7"/>
        <v>78</v>
      </c>
      <c r="G131" s="27">
        <v>78.75</v>
      </c>
      <c r="H131">
        <v>10</v>
      </c>
      <c r="I131" s="19">
        <f t="shared" si="8"/>
        <v>88.75</v>
      </c>
      <c r="J131" s="19">
        <v>68.28571428571429</v>
      </c>
      <c r="L131" s="19">
        <f t="shared" si="10"/>
        <v>68.28571428571429</v>
      </c>
      <c r="M131">
        <v>29.5</v>
      </c>
      <c r="N131">
        <v>59</v>
      </c>
      <c r="O131" s="19">
        <f aca="true" t="shared" si="11" ref="O131:O190">N131*5/6</f>
        <v>49.166666666666664</v>
      </c>
      <c r="Q131" s="19">
        <f t="shared" si="9"/>
        <v>78.66666666666666</v>
      </c>
    </row>
    <row r="132" spans="1:17" ht="14.25">
      <c r="A132" t="s">
        <v>241</v>
      </c>
      <c r="B132" t="s">
        <v>242</v>
      </c>
      <c r="C132">
        <v>28.5</v>
      </c>
      <c r="D132" s="8">
        <v>27</v>
      </c>
      <c r="F132">
        <f aca="true" t="shared" si="12" ref="F132:F190">SUM(C132:E132)</f>
        <v>55.5</v>
      </c>
      <c r="G132" s="27">
        <v>77.41666666666666</v>
      </c>
      <c r="I132" s="19">
        <f aca="true" t="shared" si="13" ref="I132:I188">SUM(G132:H132)</f>
        <v>77.41666666666666</v>
      </c>
      <c r="J132" s="19">
        <v>70.71428571428571</v>
      </c>
      <c r="L132" s="19">
        <f t="shared" si="10"/>
        <v>70.71428571428571</v>
      </c>
      <c r="M132">
        <v>29</v>
      </c>
      <c r="N132">
        <v>55</v>
      </c>
      <c r="O132" s="19">
        <f t="shared" si="11"/>
        <v>45.833333333333336</v>
      </c>
      <c r="Q132" s="19">
        <f aca="true" t="shared" si="14" ref="Q132:Q188">M132+O132+P132</f>
        <v>74.83333333333334</v>
      </c>
    </row>
    <row r="133" spans="1:17" ht="14.25">
      <c r="A133" t="s">
        <v>249</v>
      </c>
      <c r="B133" t="s">
        <v>250</v>
      </c>
      <c r="C133">
        <v>21</v>
      </c>
      <c r="D133" s="8">
        <v>48.5</v>
      </c>
      <c r="F133">
        <f t="shared" si="12"/>
        <v>69.5</v>
      </c>
      <c r="G133" s="27">
        <v>77</v>
      </c>
      <c r="I133" s="19">
        <f t="shared" si="13"/>
        <v>77</v>
      </c>
      <c r="J133" s="19">
        <v>69.28571428571429</v>
      </c>
      <c r="L133" s="19">
        <f t="shared" si="10"/>
        <v>69.28571428571429</v>
      </c>
      <c r="M133">
        <v>29.5</v>
      </c>
      <c r="N133">
        <v>56.5</v>
      </c>
      <c r="O133" s="19">
        <f t="shared" si="11"/>
        <v>47.083333333333336</v>
      </c>
      <c r="Q133" s="19">
        <f t="shared" si="14"/>
        <v>76.58333333333334</v>
      </c>
    </row>
    <row r="134" spans="1:17" ht="14.25">
      <c r="A134" t="s">
        <v>257</v>
      </c>
      <c r="B134" t="s">
        <v>258</v>
      </c>
      <c r="C134">
        <v>22.5</v>
      </c>
      <c r="D134" s="8">
        <v>49.5</v>
      </c>
      <c r="F134">
        <f t="shared" si="12"/>
        <v>72</v>
      </c>
      <c r="G134" s="27">
        <v>76.20833333333334</v>
      </c>
      <c r="I134" s="19">
        <f t="shared" si="13"/>
        <v>76.20833333333334</v>
      </c>
      <c r="J134" s="19">
        <v>74.14285714285714</v>
      </c>
      <c r="K134">
        <v>10</v>
      </c>
      <c r="L134" s="19">
        <f t="shared" si="10"/>
        <v>84.14285714285714</v>
      </c>
      <c r="M134">
        <v>27</v>
      </c>
      <c r="N134">
        <v>56</v>
      </c>
      <c r="O134" s="19">
        <f t="shared" si="11"/>
        <v>46.666666666666664</v>
      </c>
      <c r="P134">
        <v>10</v>
      </c>
      <c r="Q134" s="19">
        <f t="shared" si="14"/>
        <v>83.66666666666666</v>
      </c>
    </row>
    <row r="135" spans="1:17" ht="14.25">
      <c r="A135" t="s">
        <v>265</v>
      </c>
      <c r="B135" t="s">
        <v>266</v>
      </c>
      <c r="C135">
        <v>21</v>
      </c>
      <c r="D135" s="8">
        <v>47</v>
      </c>
      <c r="E135">
        <v>10</v>
      </c>
      <c r="F135">
        <f t="shared" si="12"/>
        <v>78</v>
      </c>
      <c r="G135" s="27">
        <v>76.45833333333334</v>
      </c>
      <c r="H135">
        <v>10</v>
      </c>
      <c r="I135" s="19">
        <f t="shared" si="13"/>
        <v>86.45833333333334</v>
      </c>
      <c r="J135" s="19">
        <v>65.28571428571428</v>
      </c>
      <c r="K135">
        <v>10</v>
      </c>
      <c r="L135" s="19">
        <f t="shared" si="10"/>
        <v>75.28571428571428</v>
      </c>
      <c r="M135">
        <v>23.5</v>
      </c>
      <c r="N135">
        <v>59</v>
      </c>
      <c r="O135" s="19">
        <f t="shared" si="11"/>
        <v>49.166666666666664</v>
      </c>
      <c r="P135">
        <v>10</v>
      </c>
      <c r="Q135" s="19">
        <f t="shared" si="14"/>
        <v>82.66666666666666</v>
      </c>
    </row>
    <row r="136" spans="1:17" ht="14.25">
      <c r="A136" t="s">
        <v>273</v>
      </c>
      <c r="B136" t="s">
        <v>274</v>
      </c>
      <c r="C136">
        <v>22.5</v>
      </c>
      <c r="D136" s="8">
        <v>42.5</v>
      </c>
      <c r="F136">
        <f t="shared" si="12"/>
        <v>65</v>
      </c>
      <c r="G136" s="27">
        <v>78.5</v>
      </c>
      <c r="I136" s="19">
        <f t="shared" si="13"/>
        <v>78.5</v>
      </c>
      <c r="J136" s="19">
        <v>70.85714285714286</v>
      </c>
      <c r="L136" s="19">
        <f t="shared" si="10"/>
        <v>70.85714285714286</v>
      </c>
      <c r="M136">
        <v>29.5</v>
      </c>
      <c r="N136">
        <v>55</v>
      </c>
      <c r="O136" s="19">
        <f t="shared" si="11"/>
        <v>45.833333333333336</v>
      </c>
      <c r="Q136" s="19">
        <f t="shared" si="14"/>
        <v>75.33333333333334</v>
      </c>
    </row>
    <row r="137" spans="1:17" ht="14.25">
      <c r="A137" t="s">
        <v>281</v>
      </c>
      <c r="B137" t="s">
        <v>282</v>
      </c>
      <c r="C137">
        <v>24</v>
      </c>
      <c r="D137" s="8">
        <v>42.5</v>
      </c>
      <c r="F137">
        <f t="shared" si="12"/>
        <v>66.5</v>
      </c>
      <c r="G137" s="27">
        <v>78.25</v>
      </c>
      <c r="I137" s="19">
        <f t="shared" si="13"/>
        <v>78.25</v>
      </c>
      <c r="J137" s="19">
        <v>74.85714285714286</v>
      </c>
      <c r="L137" s="19">
        <f aca="true" t="shared" si="15" ref="L137:L190">SUM(J137:K137)</f>
        <v>74.85714285714286</v>
      </c>
      <c r="M137">
        <v>29</v>
      </c>
      <c r="N137">
        <v>55.5</v>
      </c>
      <c r="O137" s="19">
        <f t="shared" si="11"/>
        <v>46.25</v>
      </c>
      <c r="Q137" s="19">
        <f t="shared" si="14"/>
        <v>75.25</v>
      </c>
    </row>
    <row r="138" spans="1:17" ht="14.25">
      <c r="A138" t="s">
        <v>289</v>
      </c>
      <c r="B138" t="s">
        <v>290</v>
      </c>
      <c r="C138">
        <v>22.5</v>
      </c>
      <c r="D138" s="8">
        <v>48.5</v>
      </c>
      <c r="E138">
        <v>10</v>
      </c>
      <c r="F138">
        <f t="shared" si="12"/>
        <v>81</v>
      </c>
      <c r="G138" s="27">
        <v>78.5</v>
      </c>
      <c r="H138">
        <v>10</v>
      </c>
      <c r="I138" s="19">
        <f t="shared" si="13"/>
        <v>88.5</v>
      </c>
      <c r="J138" s="19">
        <v>72.71428571428571</v>
      </c>
      <c r="L138" s="19">
        <f t="shared" si="15"/>
        <v>72.71428571428571</v>
      </c>
      <c r="M138">
        <v>30</v>
      </c>
      <c r="N138">
        <v>58.5</v>
      </c>
      <c r="O138" s="19">
        <f t="shared" si="11"/>
        <v>48.75</v>
      </c>
      <c r="P138">
        <v>10</v>
      </c>
      <c r="Q138" s="19">
        <f t="shared" si="14"/>
        <v>88.75</v>
      </c>
    </row>
    <row r="139" spans="1:17" ht="14.25">
      <c r="A139" t="s">
        <v>297</v>
      </c>
      <c r="B139" t="s">
        <v>298</v>
      </c>
      <c r="C139">
        <v>15</v>
      </c>
      <c r="D139" s="8">
        <v>43.5</v>
      </c>
      <c r="E139">
        <v>3</v>
      </c>
      <c r="F139">
        <f t="shared" si="12"/>
        <v>61.5</v>
      </c>
      <c r="G139" s="27">
        <v>75</v>
      </c>
      <c r="I139" s="19">
        <f t="shared" si="13"/>
        <v>75</v>
      </c>
      <c r="J139" s="19">
        <v>27.857142857142858</v>
      </c>
      <c r="L139" s="19">
        <f t="shared" si="15"/>
        <v>27.857142857142858</v>
      </c>
      <c r="M139">
        <v>26</v>
      </c>
      <c r="N139">
        <v>59</v>
      </c>
      <c r="O139" s="19">
        <f t="shared" si="11"/>
        <v>49.166666666666664</v>
      </c>
      <c r="Q139" s="19">
        <f t="shared" si="14"/>
        <v>75.16666666666666</v>
      </c>
    </row>
    <row r="140" spans="1:17" ht="14.25">
      <c r="A140" t="s">
        <v>303</v>
      </c>
      <c r="B140" t="s">
        <v>304</v>
      </c>
      <c r="C140">
        <v>19.5</v>
      </c>
      <c r="D140" s="8">
        <v>46.5</v>
      </c>
      <c r="F140">
        <f t="shared" si="12"/>
        <v>66</v>
      </c>
      <c r="G140" s="27">
        <v>78.25</v>
      </c>
      <c r="I140" s="19">
        <f t="shared" si="13"/>
        <v>78.25</v>
      </c>
      <c r="J140" s="19">
        <v>72.14285714285714</v>
      </c>
      <c r="L140" s="19">
        <f t="shared" si="15"/>
        <v>72.14285714285714</v>
      </c>
      <c r="M140">
        <v>28</v>
      </c>
      <c r="N140">
        <v>54.5</v>
      </c>
      <c r="O140" s="19">
        <f t="shared" si="11"/>
        <v>45.416666666666664</v>
      </c>
      <c r="Q140" s="19">
        <f t="shared" si="14"/>
        <v>73.41666666666666</v>
      </c>
    </row>
    <row r="141" spans="1:17" ht="14.25">
      <c r="A141" t="s">
        <v>311</v>
      </c>
      <c r="B141" t="s">
        <v>312</v>
      </c>
      <c r="C141">
        <v>21</v>
      </c>
      <c r="D141" s="8">
        <v>45.5</v>
      </c>
      <c r="F141">
        <f t="shared" si="12"/>
        <v>66.5</v>
      </c>
      <c r="G141" s="27">
        <v>77.41666666666666</v>
      </c>
      <c r="I141" s="19">
        <f t="shared" si="13"/>
        <v>77.41666666666666</v>
      </c>
      <c r="J141" s="19">
        <v>69.14285714285714</v>
      </c>
      <c r="L141" s="19">
        <f t="shared" si="15"/>
        <v>69.14285714285714</v>
      </c>
      <c r="M141">
        <v>27</v>
      </c>
      <c r="N141">
        <v>55</v>
      </c>
      <c r="O141" s="19">
        <f t="shared" si="11"/>
        <v>45.833333333333336</v>
      </c>
      <c r="Q141" s="19">
        <f t="shared" si="14"/>
        <v>72.83333333333334</v>
      </c>
    </row>
    <row r="142" spans="1:17" ht="14.25">
      <c r="A142" t="s">
        <v>319</v>
      </c>
      <c r="B142" t="s">
        <v>320</v>
      </c>
      <c r="C142">
        <v>19.5</v>
      </c>
      <c r="D142" s="8">
        <v>44.5</v>
      </c>
      <c r="F142">
        <f t="shared" si="12"/>
        <v>64</v>
      </c>
      <c r="G142" s="27">
        <v>75.25</v>
      </c>
      <c r="I142" s="19">
        <f t="shared" si="13"/>
        <v>75.25</v>
      </c>
      <c r="J142" s="19">
        <v>71.42857142857143</v>
      </c>
      <c r="L142" s="19">
        <f t="shared" si="15"/>
        <v>71.42857142857143</v>
      </c>
      <c r="M142">
        <v>28</v>
      </c>
      <c r="N142">
        <v>55.5</v>
      </c>
      <c r="O142" s="19">
        <f t="shared" si="11"/>
        <v>46.25</v>
      </c>
      <c r="P142">
        <v>10</v>
      </c>
      <c r="Q142" s="19">
        <f t="shared" si="14"/>
        <v>84.25</v>
      </c>
    </row>
    <row r="143" spans="1:17" ht="14.25">
      <c r="A143" t="s">
        <v>325</v>
      </c>
      <c r="B143" t="s">
        <v>326</v>
      </c>
      <c r="C143">
        <v>22.5</v>
      </c>
      <c r="D143" s="8">
        <v>21</v>
      </c>
      <c r="F143">
        <f t="shared" si="12"/>
        <v>43.5</v>
      </c>
      <c r="G143" s="27">
        <v>78</v>
      </c>
      <c r="I143" s="19">
        <f t="shared" si="13"/>
        <v>78</v>
      </c>
      <c r="J143" s="19">
        <v>71.42857142857143</v>
      </c>
      <c r="L143" s="19">
        <f t="shared" si="15"/>
        <v>71.42857142857143</v>
      </c>
      <c r="M143">
        <v>29</v>
      </c>
      <c r="N143">
        <v>51.5</v>
      </c>
      <c r="O143" s="19">
        <f t="shared" si="11"/>
        <v>42.916666666666664</v>
      </c>
      <c r="Q143" s="19">
        <f t="shared" si="14"/>
        <v>71.91666666666666</v>
      </c>
    </row>
    <row r="144" spans="1:17" ht="14.25">
      <c r="A144" t="s">
        <v>331</v>
      </c>
      <c r="B144" t="s">
        <v>332</v>
      </c>
      <c r="C144">
        <v>21</v>
      </c>
      <c r="D144" s="8">
        <v>45.5</v>
      </c>
      <c r="E144">
        <v>10</v>
      </c>
      <c r="F144">
        <f t="shared" si="12"/>
        <v>76.5</v>
      </c>
      <c r="G144" s="27">
        <v>78.5</v>
      </c>
      <c r="I144" s="19">
        <f t="shared" si="13"/>
        <v>78.5</v>
      </c>
      <c r="J144" s="19">
        <v>63.57142857142857</v>
      </c>
      <c r="L144" s="19">
        <f t="shared" si="15"/>
        <v>63.57142857142857</v>
      </c>
      <c r="M144">
        <v>26</v>
      </c>
      <c r="N144">
        <v>45.5</v>
      </c>
      <c r="O144" s="19">
        <f t="shared" si="11"/>
        <v>37.916666666666664</v>
      </c>
      <c r="Q144" s="19">
        <f t="shared" si="14"/>
        <v>63.916666666666664</v>
      </c>
    </row>
    <row r="145" spans="1:17" ht="14.25">
      <c r="A145" t="s">
        <v>337</v>
      </c>
      <c r="B145" t="s">
        <v>338</v>
      </c>
      <c r="C145">
        <v>15</v>
      </c>
      <c r="D145" s="8">
        <v>41.5</v>
      </c>
      <c r="F145">
        <f t="shared" si="12"/>
        <v>56.5</v>
      </c>
      <c r="G145" s="27">
        <v>76.25</v>
      </c>
      <c r="I145" s="19">
        <f t="shared" si="13"/>
        <v>76.25</v>
      </c>
      <c r="J145" s="19">
        <v>67.71428571428572</v>
      </c>
      <c r="L145" s="19">
        <f t="shared" si="15"/>
        <v>67.71428571428572</v>
      </c>
      <c r="M145">
        <v>26.5</v>
      </c>
      <c r="N145">
        <v>57</v>
      </c>
      <c r="O145" s="19">
        <f t="shared" si="11"/>
        <v>47.5</v>
      </c>
      <c r="Q145" s="19">
        <f t="shared" si="14"/>
        <v>74</v>
      </c>
    </row>
    <row r="146" spans="1:17" ht="14.25">
      <c r="A146" t="s">
        <v>343</v>
      </c>
      <c r="B146" t="s">
        <v>344</v>
      </c>
      <c r="C146">
        <v>21</v>
      </c>
      <c r="D146" s="8">
        <v>47.5</v>
      </c>
      <c r="F146">
        <f t="shared" si="12"/>
        <v>68.5</v>
      </c>
      <c r="G146" s="27">
        <v>74.16666666666666</v>
      </c>
      <c r="I146" s="19">
        <f t="shared" si="13"/>
        <v>74.16666666666666</v>
      </c>
      <c r="J146" s="19">
        <v>68.42857142857143</v>
      </c>
      <c r="L146" s="19">
        <f t="shared" si="15"/>
        <v>68.42857142857143</v>
      </c>
      <c r="M146">
        <v>29</v>
      </c>
      <c r="N146">
        <v>55.5</v>
      </c>
      <c r="O146" s="19">
        <f t="shared" si="11"/>
        <v>46.25</v>
      </c>
      <c r="Q146" s="19">
        <f t="shared" si="14"/>
        <v>75.25</v>
      </c>
    </row>
    <row r="147" spans="1:17" ht="14.25">
      <c r="A147" t="s">
        <v>349</v>
      </c>
      <c r="B147" t="s">
        <v>350</v>
      </c>
      <c r="D147" s="8"/>
      <c r="F147">
        <f t="shared" si="12"/>
        <v>0</v>
      </c>
      <c r="G147" s="27">
        <v>0</v>
      </c>
      <c r="I147" s="19">
        <f t="shared" si="13"/>
        <v>0</v>
      </c>
      <c r="J147" s="19">
        <v>27</v>
      </c>
      <c r="L147" s="19">
        <f t="shared" si="15"/>
        <v>27</v>
      </c>
      <c r="O147" s="19">
        <f t="shared" si="11"/>
        <v>0</v>
      </c>
      <c r="Q147" s="19">
        <f t="shared" si="14"/>
        <v>0</v>
      </c>
    </row>
    <row r="148" spans="1:17" ht="14.25">
      <c r="A148" t="s">
        <v>355</v>
      </c>
      <c r="B148" t="s">
        <v>356</v>
      </c>
      <c r="C148">
        <v>21</v>
      </c>
      <c r="D148" s="8">
        <v>48.5</v>
      </c>
      <c r="F148">
        <f t="shared" si="12"/>
        <v>69.5</v>
      </c>
      <c r="G148" s="27">
        <v>76.20833333333334</v>
      </c>
      <c r="I148" s="19">
        <f t="shared" si="13"/>
        <v>76.20833333333334</v>
      </c>
      <c r="J148" s="19">
        <v>72.42857142857143</v>
      </c>
      <c r="L148" s="19">
        <f t="shared" si="15"/>
        <v>72.42857142857143</v>
      </c>
      <c r="M148">
        <v>27</v>
      </c>
      <c r="N148">
        <v>48.5</v>
      </c>
      <c r="O148" s="19">
        <f t="shared" si="11"/>
        <v>40.416666666666664</v>
      </c>
      <c r="Q148" s="19">
        <f t="shared" si="14"/>
        <v>67.41666666666666</v>
      </c>
    </row>
    <row r="149" spans="1:17" ht="14.25">
      <c r="A149" t="s">
        <v>361</v>
      </c>
      <c r="B149" t="s">
        <v>362</v>
      </c>
      <c r="C149">
        <v>15</v>
      </c>
      <c r="D149" s="8">
        <v>29.5</v>
      </c>
      <c r="F149">
        <f t="shared" si="12"/>
        <v>44.5</v>
      </c>
      <c r="G149" s="27">
        <v>46.666666666666664</v>
      </c>
      <c r="I149" s="19">
        <f t="shared" si="13"/>
        <v>46.666666666666664</v>
      </c>
      <c r="J149" s="19">
        <v>70.28571428571428</v>
      </c>
      <c r="L149" s="19">
        <f t="shared" si="15"/>
        <v>70.28571428571428</v>
      </c>
      <c r="M149">
        <v>20</v>
      </c>
      <c r="N149">
        <v>55.5</v>
      </c>
      <c r="O149" s="19">
        <f t="shared" si="11"/>
        <v>46.25</v>
      </c>
      <c r="Q149" s="19">
        <f t="shared" si="14"/>
        <v>66.25</v>
      </c>
    </row>
    <row r="150" spans="1:17" ht="14.25">
      <c r="A150" t="s">
        <v>367</v>
      </c>
      <c r="B150" t="s">
        <v>368</v>
      </c>
      <c r="C150">
        <v>22.5</v>
      </c>
      <c r="D150" s="8">
        <v>48.5</v>
      </c>
      <c r="F150">
        <f t="shared" si="12"/>
        <v>71</v>
      </c>
      <c r="G150" s="27">
        <v>77.41666666666666</v>
      </c>
      <c r="I150" s="19">
        <f t="shared" si="13"/>
        <v>77.41666666666666</v>
      </c>
      <c r="J150" s="19">
        <v>72.14285714285714</v>
      </c>
      <c r="L150" s="19">
        <f t="shared" si="15"/>
        <v>72.14285714285714</v>
      </c>
      <c r="M150">
        <v>29</v>
      </c>
      <c r="N150">
        <v>56.5</v>
      </c>
      <c r="O150" s="19">
        <f t="shared" si="11"/>
        <v>47.083333333333336</v>
      </c>
      <c r="Q150" s="19">
        <f t="shared" si="14"/>
        <v>76.08333333333334</v>
      </c>
    </row>
    <row r="151" spans="1:17" ht="14.25">
      <c r="A151" t="s">
        <v>373</v>
      </c>
      <c r="B151" t="s">
        <v>374</v>
      </c>
      <c r="C151">
        <v>25.5</v>
      </c>
      <c r="D151" s="8">
        <v>34.5</v>
      </c>
      <c r="F151">
        <f t="shared" si="12"/>
        <v>60</v>
      </c>
      <c r="G151" s="27">
        <v>77.875</v>
      </c>
      <c r="I151" s="19">
        <f t="shared" si="13"/>
        <v>77.875</v>
      </c>
      <c r="J151" s="19">
        <v>72.14285714285714</v>
      </c>
      <c r="L151" s="19">
        <f t="shared" si="15"/>
        <v>72.14285714285714</v>
      </c>
      <c r="M151">
        <v>29.5</v>
      </c>
      <c r="N151">
        <v>57</v>
      </c>
      <c r="O151" s="19">
        <f t="shared" si="11"/>
        <v>47.5</v>
      </c>
      <c r="Q151" s="19">
        <f t="shared" si="14"/>
        <v>77</v>
      </c>
    </row>
    <row r="152" spans="1:17" ht="14.25">
      <c r="A152" t="s">
        <v>212</v>
      </c>
      <c r="B152" t="s">
        <v>213</v>
      </c>
      <c r="C152">
        <v>22.5</v>
      </c>
      <c r="D152" s="8">
        <v>48.5</v>
      </c>
      <c r="F152">
        <f t="shared" si="12"/>
        <v>71</v>
      </c>
      <c r="G152" s="27">
        <v>78.125</v>
      </c>
      <c r="I152" s="19">
        <f t="shared" si="13"/>
        <v>78.125</v>
      </c>
      <c r="J152" s="19">
        <v>68.57142857142857</v>
      </c>
      <c r="L152" s="19">
        <f t="shared" si="15"/>
        <v>68.57142857142857</v>
      </c>
      <c r="M152">
        <v>30</v>
      </c>
      <c r="N152">
        <v>53.5</v>
      </c>
      <c r="O152" s="19">
        <f t="shared" si="11"/>
        <v>44.583333333333336</v>
      </c>
      <c r="Q152" s="19">
        <f t="shared" si="14"/>
        <v>74.58333333333334</v>
      </c>
    </row>
    <row r="153" spans="1:17" ht="14.25">
      <c r="A153" t="s">
        <v>220</v>
      </c>
      <c r="B153" t="s">
        <v>221</v>
      </c>
      <c r="C153">
        <v>24</v>
      </c>
      <c r="D153" s="8">
        <v>44.5</v>
      </c>
      <c r="F153">
        <f t="shared" si="12"/>
        <v>68.5</v>
      </c>
      <c r="G153" s="27">
        <v>77.04166666666666</v>
      </c>
      <c r="I153" s="19">
        <f t="shared" si="13"/>
        <v>77.04166666666666</v>
      </c>
      <c r="J153" s="19">
        <v>70.57142857142857</v>
      </c>
      <c r="L153" s="19">
        <f t="shared" si="15"/>
        <v>70.57142857142857</v>
      </c>
      <c r="M153">
        <v>29</v>
      </c>
      <c r="N153">
        <v>56.5</v>
      </c>
      <c r="O153" s="19">
        <f t="shared" si="11"/>
        <v>47.083333333333336</v>
      </c>
      <c r="Q153" s="19">
        <f t="shared" si="14"/>
        <v>76.08333333333334</v>
      </c>
    </row>
    <row r="154" spans="1:17" ht="14.25">
      <c r="A154" t="s">
        <v>228</v>
      </c>
      <c r="B154" t="s">
        <v>229</v>
      </c>
      <c r="C154">
        <v>21</v>
      </c>
      <c r="D154" s="8"/>
      <c r="F154">
        <f t="shared" si="12"/>
        <v>21</v>
      </c>
      <c r="G154" s="27">
        <v>78.375</v>
      </c>
      <c r="I154" s="19">
        <f t="shared" si="13"/>
        <v>78.375</v>
      </c>
      <c r="J154" s="19">
        <v>71.57142857142857</v>
      </c>
      <c r="L154" s="19">
        <f t="shared" si="15"/>
        <v>71.57142857142857</v>
      </c>
      <c r="M154">
        <v>30</v>
      </c>
      <c r="N154">
        <v>56.5</v>
      </c>
      <c r="O154" s="19">
        <f t="shared" si="11"/>
        <v>47.083333333333336</v>
      </c>
      <c r="Q154" s="19">
        <f t="shared" si="14"/>
        <v>77.08333333333334</v>
      </c>
    </row>
    <row r="155" spans="1:17" ht="14.25">
      <c r="A155" t="s">
        <v>236</v>
      </c>
      <c r="B155" t="s">
        <v>87</v>
      </c>
      <c r="C155">
        <v>24</v>
      </c>
      <c r="D155" s="8">
        <v>48.5</v>
      </c>
      <c r="E155">
        <v>10</v>
      </c>
      <c r="F155">
        <f t="shared" si="12"/>
        <v>82.5</v>
      </c>
      <c r="G155" s="27">
        <v>77.41666666666666</v>
      </c>
      <c r="I155" s="19">
        <f t="shared" si="13"/>
        <v>77.41666666666666</v>
      </c>
      <c r="J155" s="19">
        <v>73.42857142857142</v>
      </c>
      <c r="L155" s="19">
        <f t="shared" si="15"/>
        <v>73.42857142857142</v>
      </c>
      <c r="M155">
        <v>28.5</v>
      </c>
      <c r="N155">
        <v>56.5</v>
      </c>
      <c r="O155" s="19">
        <f t="shared" si="11"/>
        <v>47.083333333333336</v>
      </c>
      <c r="Q155" s="19">
        <f t="shared" si="14"/>
        <v>75.58333333333334</v>
      </c>
    </row>
    <row r="156" spans="1:17" ht="14.25">
      <c r="A156" t="s">
        <v>243</v>
      </c>
      <c r="B156" t="s">
        <v>244</v>
      </c>
      <c r="C156">
        <v>24</v>
      </c>
      <c r="D156" s="8">
        <v>49.5</v>
      </c>
      <c r="F156">
        <f t="shared" si="12"/>
        <v>73.5</v>
      </c>
      <c r="G156" s="27">
        <v>78.125</v>
      </c>
      <c r="H156">
        <v>10</v>
      </c>
      <c r="I156" s="19">
        <f t="shared" si="13"/>
        <v>88.125</v>
      </c>
      <c r="J156" s="19">
        <v>69.42857142857142</v>
      </c>
      <c r="L156" s="19">
        <f t="shared" si="15"/>
        <v>69.42857142857142</v>
      </c>
      <c r="M156">
        <v>29.5</v>
      </c>
      <c r="N156">
        <v>58.5</v>
      </c>
      <c r="O156" s="19">
        <f t="shared" si="11"/>
        <v>48.75</v>
      </c>
      <c r="P156">
        <v>20</v>
      </c>
      <c r="Q156" s="19">
        <f t="shared" si="14"/>
        <v>98.25</v>
      </c>
    </row>
    <row r="157" spans="1:17" ht="14.25">
      <c r="A157" t="s">
        <v>251</v>
      </c>
      <c r="B157" t="s">
        <v>252</v>
      </c>
      <c r="C157">
        <v>0</v>
      </c>
      <c r="D157" s="8">
        <v>48.5</v>
      </c>
      <c r="F157">
        <f t="shared" si="12"/>
        <v>48.5</v>
      </c>
      <c r="G157" s="27">
        <v>76.75</v>
      </c>
      <c r="I157" s="19">
        <f t="shared" si="13"/>
        <v>76.75</v>
      </c>
      <c r="J157" s="19">
        <v>71.42857142857143</v>
      </c>
      <c r="L157" s="19">
        <f t="shared" si="15"/>
        <v>71.42857142857143</v>
      </c>
      <c r="M157">
        <v>28.5</v>
      </c>
      <c r="N157">
        <v>57</v>
      </c>
      <c r="O157" s="19">
        <f t="shared" si="11"/>
        <v>47.5</v>
      </c>
      <c r="Q157" s="19">
        <f t="shared" si="14"/>
        <v>76</v>
      </c>
    </row>
    <row r="158" spans="1:17" ht="14.25">
      <c r="A158" t="s">
        <v>259</v>
      </c>
      <c r="B158" t="s">
        <v>260</v>
      </c>
      <c r="C158">
        <v>18</v>
      </c>
      <c r="D158" s="8">
        <v>46.5</v>
      </c>
      <c r="F158">
        <f t="shared" si="12"/>
        <v>64.5</v>
      </c>
      <c r="G158" s="27">
        <v>78.25</v>
      </c>
      <c r="I158" s="19">
        <f t="shared" si="13"/>
        <v>78.25</v>
      </c>
      <c r="J158" s="19">
        <v>72.85714285714286</v>
      </c>
      <c r="L158" s="19">
        <f t="shared" si="15"/>
        <v>72.85714285714286</v>
      </c>
      <c r="M158">
        <v>29</v>
      </c>
      <c r="N158">
        <v>55.5</v>
      </c>
      <c r="O158" s="19">
        <f t="shared" si="11"/>
        <v>46.25</v>
      </c>
      <c r="Q158" s="19">
        <f t="shared" si="14"/>
        <v>75.25</v>
      </c>
    </row>
    <row r="159" spans="1:17" ht="14.25">
      <c r="A159" t="s">
        <v>267</v>
      </c>
      <c r="B159" t="s">
        <v>268</v>
      </c>
      <c r="C159">
        <v>22.5</v>
      </c>
      <c r="D159" s="8">
        <v>46.5</v>
      </c>
      <c r="E159">
        <v>10</v>
      </c>
      <c r="F159">
        <f t="shared" si="12"/>
        <v>79</v>
      </c>
      <c r="G159" s="27">
        <v>78.375</v>
      </c>
      <c r="I159" s="19">
        <f t="shared" si="13"/>
        <v>78.375</v>
      </c>
      <c r="J159" s="19">
        <v>71.42857142857143</v>
      </c>
      <c r="L159" s="19">
        <f t="shared" si="15"/>
        <v>71.42857142857143</v>
      </c>
      <c r="M159">
        <v>29</v>
      </c>
      <c r="N159">
        <v>53</v>
      </c>
      <c r="O159" s="19">
        <f t="shared" si="11"/>
        <v>44.166666666666664</v>
      </c>
      <c r="P159">
        <v>10</v>
      </c>
      <c r="Q159" s="19">
        <f t="shared" si="14"/>
        <v>83.16666666666666</v>
      </c>
    </row>
    <row r="160" spans="1:17" ht="14.25">
      <c r="A160" t="s">
        <v>275</v>
      </c>
      <c r="B160" t="s">
        <v>276</v>
      </c>
      <c r="C160">
        <v>22.5</v>
      </c>
      <c r="D160" s="8">
        <v>48.5</v>
      </c>
      <c r="F160">
        <f t="shared" si="12"/>
        <v>71</v>
      </c>
      <c r="G160" s="27">
        <v>78.5</v>
      </c>
      <c r="I160" s="19">
        <f t="shared" si="13"/>
        <v>78.5</v>
      </c>
      <c r="J160" s="19">
        <v>71.42857142857143</v>
      </c>
      <c r="L160" s="19">
        <f t="shared" si="15"/>
        <v>71.42857142857143</v>
      </c>
      <c r="M160">
        <v>28.5</v>
      </c>
      <c r="N160">
        <v>52</v>
      </c>
      <c r="O160" s="19">
        <f t="shared" si="11"/>
        <v>43.333333333333336</v>
      </c>
      <c r="Q160" s="19">
        <f t="shared" si="14"/>
        <v>71.83333333333334</v>
      </c>
    </row>
    <row r="161" spans="1:17" ht="14.25">
      <c r="A161" t="s">
        <v>283</v>
      </c>
      <c r="B161" t="s">
        <v>284</v>
      </c>
      <c r="C161">
        <v>24</v>
      </c>
      <c r="D161" s="8">
        <v>47.5</v>
      </c>
      <c r="F161">
        <f t="shared" si="12"/>
        <v>71.5</v>
      </c>
      <c r="G161" s="27">
        <v>73.45833333333334</v>
      </c>
      <c r="I161" s="19">
        <f t="shared" si="13"/>
        <v>73.45833333333334</v>
      </c>
      <c r="J161" s="19">
        <v>69.85714285714286</v>
      </c>
      <c r="L161" s="19">
        <f t="shared" si="15"/>
        <v>69.85714285714286</v>
      </c>
      <c r="M161">
        <v>29.5</v>
      </c>
      <c r="N161">
        <v>57</v>
      </c>
      <c r="O161" s="19">
        <f t="shared" si="11"/>
        <v>47.5</v>
      </c>
      <c r="Q161" s="19">
        <f t="shared" si="14"/>
        <v>77</v>
      </c>
    </row>
    <row r="162" spans="1:17" ht="14.25">
      <c r="A162" t="s">
        <v>291</v>
      </c>
      <c r="B162" t="s">
        <v>292</v>
      </c>
      <c r="C162">
        <v>21</v>
      </c>
      <c r="D162" s="8">
        <v>47.5</v>
      </c>
      <c r="F162">
        <f t="shared" si="12"/>
        <v>68.5</v>
      </c>
      <c r="G162" s="27">
        <v>75.08333333333334</v>
      </c>
      <c r="I162" s="19">
        <f t="shared" si="13"/>
        <v>75.08333333333334</v>
      </c>
      <c r="J162" s="19">
        <v>70.42857142857143</v>
      </c>
      <c r="L162" s="19">
        <f t="shared" si="15"/>
        <v>70.42857142857143</v>
      </c>
      <c r="M162">
        <v>29</v>
      </c>
      <c r="N162">
        <v>56.5</v>
      </c>
      <c r="O162" s="19">
        <f t="shared" si="11"/>
        <v>47.083333333333336</v>
      </c>
      <c r="Q162" s="19">
        <f t="shared" si="14"/>
        <v>76.08333333333334</v>
      </c>
    </row>
    <row r="163" spans="1:17" ht="14.25">
      <c r="A163" t="s">
        <v>299</v>
      </c>
      <c r="B163" t="s">
        <v>300</v>
      </c>
      <c r="C163">
        <v>21</v>
      </c>
      <c r="D163" s="8">
        <v>47.5</v>
      </c>
      <c r="E163">
        <v>10</v>
      </c>
      <c r="F163">
        <f t="shared" si="12"/>
        <v>78.5</v>
      </c>
      <c r="G163" s="27">
        <v>78.5</v>
      </c>
      <c r="H163">
        <v>10</v>
      </c>
      <c r="I163" s="19">
        <f t="shared" si="13"/>
        <v>88.5</v>
      </c>
      <c r="J163" s="19">
        <v>69.57142857142857</v>
      </c>
      <c r="L163" s="19">
        <f t="shared" si="15"/>
        <v>69.57142857142857</v>
      </c>
      <c r="M163">
        <v>29.5</v>
      </c>
      <c r="N163">
        <v>58.5</v>
      </c>
      <c r="O163" s="19">
        <f t="shared" si="11"/>
        <v>48.75</v>
      </c>
      <c r="P163">
        <v>10</v>
      </c>
      <c r="Q163" s="19">
        <f t="shared" si="14"/>
        <v>88.25</v>
      </c>
    </row>
    <row r="164" spans="1:17" ht="14.25">
      <c r="A164" t="s">
        <v>305</v>
      </c>
      <c r="B164" t="s">
        <v>306</v>
      </c>
      <c r="C164">
        <v>21</v>
      </c>
      <c r="D164" s="8">
        <v>46.5</v>
      </c>
      <c r="E164">
        <v>10</v>
      </c>
      <c r="F164">
        <f t="shared" si="12"/>
        <v>77.5</v>
      </c>
      <c r="G164" s="27">
        <v>77.75</v>
      </c>
      <c r="I164" s="19">
        <f t="shared" si="13"/>
        <v>77.75</v>
      </c>
      <c r="J164" s="19">
        <v>72.28571428571428</v>
      </c>
      <c r="L164" s="19">
        <f t="shared" si="15"/>
        <v>72.28571428571428</v>
      </c>
      <c r="M164">
        <v>29.5</v>
      </c>
      <c r="N164">
        <v>54.5</v>
      </c>
      <c r="O164" s="19">
        <f t="shared" si="11"/>
        <v>45.416666666666664</v>
      </c>
      <c r="P164">
        <v>10</v>
      </c>
      <c r="Q164" s="19">
        <f t="shared" si="14"/>
        <v>84.91666666666666</v>
      </c>
    </row>
    <row r="165" spans="1:17" ht="14.25">
      <c r="A165" t="s">
        <v>313</v>
      </c>
      <c r="B165" t="s">
        <v>314</v>
      </c>
      <c r="C165">
        <v>24</v>
      </c>
      <c r="D165" s="8">
        <v>42.5</v>
      </c>
      <c r="F165">
        <f t="shared" si="12"/>
        <v>66.5</v>
      </c>
      <c r="G165" s="27">
        <v>77.41666666666666</v>
      </c>
      <c r="I165" s="19">
        <f t="shared" si="13"/>
        <v>77.41666666666666</v>
      </c>
      <c r="J165" s="19">
        <v>73.71428571428571</v>
      </c>
      <c r="L165" s="19">
        <f t="shared" si="15"/>
        <v>73.71428571428571</v>
      </c>
      <c r="M165">
        <v>28</v>
      </c>
      <c r="N165">
        <v>52</v>
      </c>
      <c r="O165" s="19">
        <f t="shared" si="11"/>
        <v>43.333333333333336</v>
      </c>
      <c r="Q165" s="19">
        <f t="shared" si="14"/>
        <v>71.33333333333334</v>
      </c>
    </row>
    <row r="166" spans="1:17" ht="14.25">
      <c r="A166" t="s">
        <v>321</v>
      </c>
      <c r="B166" t="s">
        <v>322</v>
      </c>
      <c r="C166">
        <v>21</v>
      </c>
      <c r="D166" s="8">
        <v>45.5</v>
      </c>
      <c r="F166">
        <f t="shared" si="12"/>
        <v>66.5</v>
      </c>
      <c r="G166" s="27">
        <v>69.75</v>
      </c>
      <c r="I166" s="19">
        <f t="shared" si="13"/>
        <v>69.75</v>
      </c>
      <c r="J166" s="19">
        <v>69.57142857142857</v>
      </c>
      <c r="K166">
        <v>10</v>
      </c>
      <c r="L166" s="19">
        <f t="shared" si="15"/>
        <v>79.57142857142857</v>
      </c>
      <c r="M166">
        <v>29.5</v>
      </c>
      <c r="N166">
        <v>55.5</v>
      </c>
      <c r="O166" s="19">
        <f t="shared" si="11"/>
        <v>46.25</v>
      </c>
      <c r="Q166" s="19">
        <f t="shared" si="14"/>
        <v>75.75</v>
      </c>
    </row>
    <row r="167" spans="1:17" ht="14.25">
      <c r="A167" t="s">
        <v>327</v>
      </c>
      <c r="B167" t="s">
        <v>328</v>
      </c>
      <c r="C167">
        <v>24</v>
      </c>
      <c r="D167" s="8">
        <v>48.5</v>
      </c>
      <c r="F167">
        <f t="shared" si="12"/>
        <v>72.5</v>
      </c>
      <c r="G167" s="27">
        <v>78.5</v>
      </c>
      <c r="I167" s="19">
        <f t="shared" si="13"/>
        <v>78.5</v>
      </c>
      <c r="J167" s="19">
        <v>71.71428571428571</v>
      </c>
      <c r="L167" s="19">
        <f t="shared" si="15"/>
        <v>71.71428571428571</v>
      </c>
      <c r="M167">
        <v>29.5</v>
      </c>
      <c r="N167">
        <v>59</v>
      </c>
      <c r="O167" s="19">
        <f t="shared" si="11"/>
        <v>49.166666666666664</v>
      </c>
      <c r="Q167" s="19">
        <f t="shared" si="14"/>
        <v>78.66666666666666</v>
      </c>
    </row>
    <row r="168" spans="1:17" ht="14.25">
      <c r="A168" t="s">
        <v>333</v>
      </c>
      <c r="B168" t="s">
        <v>334</v>
      </c>
      <c r="C168">
        <v>15</v>
      </c>
      <c r="D168" s="8">
        <v>45</v>
      </c>
      <c r="F168">
        <f t="shared" si="12"/>
        <v>60</v>
      </c>
      <c r="G168" s="27">
        <v>77.875</v>
      </c>
      <c r="I168" s="19">
        <f t="shared" si="13"/>
        <v>77.875</v>
      </c>
      <c r="J168" s="19">
        <v>70</v>
      </c>
      <c r="L168" s="19">
        <f t="shared" si="15"/>
        <v>70</v>
      </c>
      <c r="M168">
        <v>24.5</v>
      </c>
      <c r="N168">
        <v>58.5</v>
      </c>
      <c r="O168" s="19">
        <f t="shared" si="11"/>
        <v>48.75</v>
      </c>
      <c r="Q168" s="19">
        <f t="shared" si="14"/>
        <v>73.25</v>
      </c>
    </row>
    <row r="169" spans="1:17" ht="14.25">
      <c r="A169" t="s">
        <v>339</v>
      </c>
      <c r="B169" t="s">
        <v>340</v>
      </c>
      <c r="C169">
        <v>18</v>
      </c>
      <c r="D169" s="8">
        <v>48.5</v>
      </c>
      <c r="F169">
        <f t="shared" si="12"/>
        <v>66.5</v>
      </c>
      <c r="G169" s="27">
        <v>77.41666666666666</v>
      </c>
      <c r="H169">
        <v>10</v>
      </c>
      <c r="I169" s="19">
        <f t="shared" si="13"/>
        <v>87.41666666666666</v>
      </c>
      <c r="J169" s="19">
        <v>70.71428571428571</v>
      </c>
      <c r="K169">
        <v>10</v>
      </c>
      <c r="L169" s="19">
        <f t="shared" si="15"/>
        <v>80.71428571428571</v>
      </c>
      <c r="M169">
        <v>28.5</v>
      </c>
      <c r="N169">
        <v>56.5</v>
      </c>
      <c r="O169" s="19">
        <f t="shared" si="11"/>
        <v>47.083333333333336</v>
      </c>
      <c r="Q169" s="19">
        <f t="shared" si="14"/>
        <v>75.58333333333334</v>
      </c>
    </row>
    <row r="170" spans="1:17" ht="14.25">
      <c r="A170" t="s">
        <v>345</v>
      </c>
      <c r="B170" t="s">
        <v>346</v>
      </c>
      <c r="C170">
        <v>25.5</v>
      </c>
      <c r="D170" s="8">
        <v>45</v>
      </c>
      <c r="F170">
        <f t="shared" si="12"/>
        <v>70.5</v>
      </c>
      <c r="G170" s="27">
        <v>75.5</v>
      </c>
      <c r="I170" s="19">
        <f t="shared" si="13"/>
        <v>75.5</v>
      </c>
      <c r="J170" s="19">
        <v>71.28571428571428</v>
      </c>
      <c r="L170" s="19">
        <f t="shared" si="15"/>
        <v>71.28571428571428</v>
      </c>
      <c r="M170">
        <v>28</v>
      </c>
      <c r="N170">
        <v>52</v>
      </c>
      <c r="O170" s="19">
        <f t="shared" si="11"/>
        <v>43.333333333333336</v>
      </c>
      <c r="Q170" s="19">
        <f t="shared" si="14"/>
        <v>71.33333333333334</v>
      </c>
    </row>
    <row r="171" spans="1:17" ht="14.25">
      <c r="A171" t="s">
        <v>351</v>
      </c>
      <c r="B171" t="s">
        <v>352</v>
      </c>
      <c r="C171">
        <v>21</v>
      </c>
      <c r="D171" s="8">
        <v>44.5</v>
      </c>
      <c r="F171">
        <f t="shared" si="12"/>
        <v>65.5</v>
      </c>
      <c r="G171" s="27">
        <v>77.125</v>
      </c>
      <c r="I171" s="19">
        <f t="shared" si="13"/>
        <v>77.125</v>
      </c>
      <c r="J171" s="19">
        <v>64.28571428571429</v>
      </c>
      <c r="L171" s="19">
        <f t="shared" si="15"/>
        <v>64.28571428571429</v>
      </c>
      <c r="M171">
        <v>29</v>
      </c>
      <c r="N171">
        <v>54</v>
      </c>
      <c r="O171" s="19">
        <f t="shared" si="11"/>
        <v>45</v>
      </c>
      <c r="Q171" s="19">
        <f t="shared" si="14"/>
        <v>74</v>
      </c>
    </row>
    <row r="172" spans="1:17" ht="14.25">
      <c r="A172" t="s">
        <v>357</v>
      </c>
      <c r="B172" t="s">
        <v>358</v>
      </c>
      <c r="C172">
        <v>15</v>
      </c>
      <c r="D172" s="8">
        <v>24.5</v>
      </c>
      <c r="F172">
        <f t="shared" si="12"/>
        <v>39.5</v>
      </c>
      <c r="G172" s="27">
        <v>78.5</v>
      </c>
      <c r="I172" s="19">
        <f t="shared" si="13"/>
        <v>78.5</v>
      </c>
      <c r="J172" s="19">
        <v>71.28571428571428</v>
      </c>
      <c r="L172" s="19">
        <f t="shared" si="15"/>
        <v>71.28571428571428</v>
      </c>
      <c r="M172">
        <v>23</v>
      </c>
      <c r="N172">
        <v>54</v>
      </c>
      <c r="O172" s="19">
        <f t="shared" si="11"/>
        <v>45</v>
      </c>
      <c r="Q172" s="19">
        <f t="shared" si="14"/>
        <v>68</v>
      </c>
    </row>
    <row r="173" spans="1:17" ht="14.25">
      <c r="A173" t="s">
        <v>363</v>
      </c>
      <c r="B173" t="s">
        <v>364</v>
      </c>
      <c r="C173">
        <v>22.5</v>
      </c>
      <c r="D173" s="8">
        <v>44.5</v>
      </c>
      <c r="F173">
        <f t="shared" si="12"/>
        <v>67</v>
      </c>
      <c r="G173" s="27">
        <v>77.54166666666666</v>
      </c>
      <c r="I173" s="19">
        <f t="shared" si="13"/>
        <v>77.54166666666666</v>
      </c>
      <c r="J173" s="19">
        <v>74.14285714285714</v>
      </c>
      <c r="L173" s="19">
        <f t="shared" si="15"/>
        <v>74.14285714285714</v>
      </c>
      <c r="M173">
        <v>29</v>
      </c>
      <c r="N173">
        <v>54.5</v>
      </c>
      <c r="O173" s="19">
        <f t="shared" si="11"/>
        <v>45.416666666666664</v>
      </c>
      <c r="Q173" s="19">
        <f t="shared" si="14"/>
        <v>74.41666666666666</v>
      </c>
    </row>
    <row r="174" spans="1:17" ht="14.25">
      <c r="A174" t="s">
        <v>369</v>
      </c>
      <c r="B174" t="s">
        <v>370</v>
      </c>
      <c r="C174">
        <v>24</v>
      </c>
      <c r="D174" s="8">
        <v>48.5</v>
      </c>
      <c r="F174">
        <f t="shared" si="12"/>
        <v>72.5</v>
      </c>
      <c r="G174" s="27">
        <v>78.5</v>
      </c>
      <c r="I174" s="19">
        <f t="shared" si="13"/>
        <v>78.5</v>
      </c>
      <c r="J174" s="19">
        <v>71</v>
      </c>
      <c r="L174" s="19">
        <f t="shared" si="15"/>
        <v>71</v>
      </c>
      <c r="M174">
        <v>29</v>
      </c>
      <c r="N174">
        <v>52.5</v>
      </c>
      <c r="O174" s="19">
        <f t="shared" si="11"/>
        <v>43.75</v>
      </c>
      <c r="Q174" s="19">
        <f t="shared" si="14"/>
        <v>72.75</v>
      </c>
    </row>
    <row r="175" spans="1:17" ht="14.25">
      <c r="A175" t="s">
        <v>375</v>
      </c>
      <c r="B175" t="s">
        <v>376</v>
      </c>
      <c r="C175">
        <v>22.5</v>
      </c>
      <c r="D175" s="8">
        <v>45.5</v>
      </c>
      <c r="F175">
        <f t="shared" si="12"/>
        <v>68</v>
      </c>
      <c r="G175" s="27">
        <v>77.04166666666666</v>
      </c>
      <c r="I175" s="19">
        <f t="shared" si="13"/>
        <v>77.04166666666666</v>
      </c>
      <c r="J175" s="19">
        <v>73</v>
      </c>
      <c r="L175" s="19">
        <f t="shared" si="15"/>
        <v>73</v>
      </c>
      <c r="M175">
        <v>27</v>
      </c>
      <c r="N175">
        <v>57</v>
      </c>
      <c r="O175" s="19">
        <f t="shared" si="11"/>
        <v>47.5</v>
      </c>
      <c r="Q175" s="19">
        <f t="shared" si="14"/>
        <v>74.5</v>
      </c>
    </row>
    <row r="176" spans="1:17" ht="14.25">
      <c r="A176" t="s">
        <v>206</v>
      </c>
      <c r="B176" t="s">
        <v>207</v>
      </c>
      <c r="C176">
        <v>22.5</v>
      </c>
      <c r="D176" s="8">
        <v>43</v>
      </c>
      <c r="F176">
        <f t="shared" si="12"/>
        <v>65.5</v>
      </c>
      <c r="G176" s="27">
        <v>44.166666666666664</v>
      </c>
      <c r="I176" s="19">
        <f t="shared" si="13"/>
        <v>44.166666666666664</v>
      </c>
      <c r="J176" s="19">
        <v>62.71428571428571</v>
      </c>
      <c r="L176" s="19">
        <f t="shared" si="15"/>
        <v>62.71428571428571</v>
      </c>
      <c r="M176">
        <v>29</v>
      </c>
      <c r="N176">
        <v>51</v>
      </c>
      <c r="O176" s="19">
        <f t="shared" si="11"/>
        <v>42.5</v>
      </c>
      <c r="Q176" s="19">
        <f t="shared" si="14"/>
        <v>71.5</v>
      </c>
    </row>
    <row r="177" spans="1:17" ht="14.25">
      <c r="A177" t="s">
        <v>214</v>
      </c>
      <c r="B177" t="s">
        <v>215</v>
      </c>
      <c r="C177">
        <v>24</v>
      </c>
      <c r="D177" s="8">
        <v>46.5</v>
      </c>
      <c r="F177">
        <f t="shared" si="12"/>
        <v>70.5</v>
      </c>
      <c r="G177" s="27">
        <v>71.41666666666666</v>
      </c>
      <c r="I177" s="19">
        <f t="shared" si="13"/>
        <v>71.41666666666666</v>
      </c>
      <c r="J177" s="19">
        <v>72.28571428571428</v>
      </c>
      <c r="L177" s="19">
        <f t="shared" si="15"/>
        <v>72.28571428571428</v>
      </c>
      <c r="M177">
        <v>29</v>
      </c>
      <c r="N177">
        <v>51.5</v>
      </c>
      <c r="O177" s="19">
        <f t="shared" si="11"/>
        <v>42.916666666666664</v>
      </c>
      <c r="Q177" s="19">
        <f t="shared" si="14"/>
        <v>71.91666666666666</v>
      </c>
    </row>
    <row r="178" spans="1:17" ht="14.25">
      <c r="A178" t="s">
        <v>222</v>
      </c>
      <c r="B178" t="s">
        <v>223</v>
      </c>
      <c r="C178">
        <v>24</v>
      </c>
      <c r="D178" s="8">
        <v>19.5</v>
      </c>
      <c r="F178">
        <f t="shared" si="12"/>
        <v>43.5</v>
      </c>
      <c r="G178" s="27">
        <v>77.875</v>
      </c>
      <c r="I178" s="19">
        <f t="shared" si="13"/>
        <v>77.875</v>
      </c>
      <c r="J178" s="19">
        <v>72.14285714285714</v>
      </c>
      <c r="L178" s="19">
        <f t="shared" si="15"/>
        <v>72.14285714285714</v>
      </c>
      <c r="M178">
        <v>29</v>
      </c>
      <c r="N178">
        <v>49.5</v>
      </c>
      <c r="O178" s="19">
        <f t="shared" si="11"/>
        <v>41.25</v>
      </c>
      <c r="Q178" s="19">
        <f t="shared" si="14"/>
        <v>70.25</v>
      </c>
    </row>
    <row r="179" spans="1:17" ht="14.25">
      <c r="A179" t="s">
        <v>230</v>
      </c>
      <c r="B179" t="s">
        <v>231</v>
      </c>
      <c r="C179">
        <v>19.5</v>
      </c>
      <c r="D179" s="8">
        <v>46</v>
      </c>
      <c r="F179">
        <f t="shared" si="12"/>
        <v>65.5</v>
      </c>
      <c r="G179" s="27">
        <v>70.83333333333334</v>
      </c>
      <c r="I179" s="19">
        <f t="shared" si="13"/>
        <v>70.83333333333334</v>
      </c>
      <c r="J179" s="19">
        <v>73.71428571428571</v>
      </c>
      <c r="L179" s="19">
        <f t="shared" si="15"/>
        <v>73.71428571428571</v>
      </c>
      <c r="M179">
        <v>29.5</v>
      </c>
      <c r="N179">
        <v>48.5</v>
      </c>
      <c r="O179" s="19">
        <f t="shared" si="11"/>
        <v>40.416666666666664</v>
      </c>
      <c r="Q179" s="19">
        <f t="shared" si="14"/>
        <v>69.91666666666666</v>
      </c>
    </row>
    <row r="180" spans="1:17" ht="14.25">
      <c r="A180" t="s">
        <v>237</v>
      </c>
      <c r="B180" t="s">
        <v>238</v>
      </c>
      <c r="C180">
        <v>21</v>
      </c>
      <c r="D180" s="8">
        <v>42.5</v>
      </c>
      <c r="F180">
        <f t="shared" si="12"/>
        <v>63.5</v>
      </c>
      <c r="G180" s="27">
        <v>67.375</v>
      </c>
      <c r="I180" s="19">
        <f t="shared" si="13"/>
        <v>67.375</v>
      </c>
      <c r="J180" s="19">
        <v>62.85714285714286</v>
      </c>
      <c r="L180" s="19">
        <f t="shared" si="15"/>
        <v>62.85714285714286</v>
      </c>
      <c r="M180">
        <v>25</v>
      </c>
      <c r="N180">
        <v>53.5</v>
      </c>
      <c r="O180" s="19">
        <f t="shared" si="11"/>
        <v>44.583333333333336</v>
      </c>
      <c r="Q180" s="19">
        <f t="shared" si="14"/>
        <v>69.58333333333334</v>
      </c>
    </row>
    <row r="181" spans="1:17" ht="14.25">
      <c r="A181" t="s">
        <v>245</v>
      </c>
      <c r="B181" t="s">
        <v>246</v>
      </c>
      <c r="C181">
        <v>24</v>
      </c>
      <c r="D181" s="8">
        <v>42.5</v>
      </c>
      <c r="F181">
        <f t="shared" si="12"/>
        <v>66.5</v>
      </c>
      <c r="G181" s="27">
        <v>72.5</v>
      </c>
      <c r="I181" s="19">
        <f t="shared" si="13"/>
        <v>72.5</v>
      </c>
      <c r="J181" s="19">
        <v>70.57142857142857</v>
      </c>
      <c r="L181" s="19">
        <f t="shared" si="15"/>
        <v>70.57142857142857</v>
      </c>
      <c r="M181">
        <v>29.5</v>
      </c>
      <c r="N181">
        <v>51.5</v>
      </c>
      <c r="O181" s="19">
        <f t="shared" si="11"/>
        <v>42.916666666666664</v>
      </c>
      <c r="Q181" s="19">
        <f t="shared" si="14"/>
        <v>72.41666666666666</v>
      </c>
    </row>
    <row r="182" spans="1:17" ht="14.25">
      <c r="A182" t="s">
        <v>253</v>
      </c>
      <c r="B182" t="s">
        <v>254</v>
      </c>
      <c r="D182" s="8"/>
      <c r="F182">
        <f t="shared" si="12"/>
        <v>0</v>
      </c>
      <c r="G182" s="27">
        <v>0</v>
      </c>
      <c r="I182" s="19">
        <f t="shared" si="13"/>
        <v>0</v>
      </c>
      <c r="J182" s="19">
        <v>27.857142857142858</v>
      </c>
      <c r="L182" s="19">
        <f t="shared" si="15"/>
        <v>27.857142857142858</v>
      </c>
      <c r="O182" s="19">
        <f t="shared" si="11"/>
        <v>0</v>
      </c>
      <c r="Q182" s="19">
        <f t="shared" si="14"/>
        <v>0</v>
      </c>
    </row>
    <row r="183" spans="1:17" ht="14.25">
      <c r="A183" t="s">
        <v>261</v>
      </c>
      <c r="B183" t="s">
        <v>262</v>
      </c>
      <c r="C183">
        <v>22.5</v>
      </c>
      <c r="D183" s="8">
        <v>43.5</v>
      </c>
      <c r="F183">
        <f t="shared" si="12"/>
        <v>66</v>
      </c>
      <c r="G183" s="27">
        <v>75.25</v>
      </c>
      <c r="I183" s="19">
        <f t="shared" si="13"/>
        <v>75.25</v>
      </c>
      <c r="J183" s="19">
        <v>71.42857142857143</v>
      </c>
      <c r="L183" s="19">
        <f t="shared" si="15"/>
        <v>71.42857142857143</v>
      </c>
      <c r="M183">
        <v>29</v>
      </c>
      <c r="N183">
        <v>57</v>
      </c>
      <c r="O183" s="19">
        <f t="shared" si="11"/>
        <v>47.5</v>
      </c>
      <c r="Q183" s="19">
        <f t="shared" si="14"/>
        <v>76.5</v>
      </c>
    </row>
    <row r="184" spans="1:17" ht="14.25">
      <c r="A184" t="s">
        <v>269</v>
      </c>
      <c r="B184" t="s">
        <v>270</v>
      </c>
      <c r="C184">
        <v>13.5</v>
      </c>
      <c r="D184" s="8">
        <v>42</v>
      </c>
      <c r="F184">
        <f t="shared" si="12"/>
        <v>55.5</v>
      </c>
      <c r="G184" s="27">
        <v>67</v>
      </c>
      <c r="I184" s="19">
        <f t="shared" si="13"/>
        <v>67</v>
      </c>
      <c r="J184" s="19">
        <v>70.57142857142857</v>
      </c>
      <c r="L184" s="19">
        <f t="shared" si="15"/>
        <v>70.57142857142857</v>
      </c>
      <c r="M184">
        <v>19</v>
      </c>
      <c r="N184">
        <v>41</v>
      </c>
      <c r="O184" s="19">
        <f t="shared" si="11"/>
        <v>34.166666666666664</v>
      </c>
      <c r="Q184" s="19">
        <f t="shared" si="14"/>
        <v>53.166666666666664</v>
      </c>
    </row>
    <row r="185" spans="1:17" ht="14.25">
      <c r="A185" t="s">
        <v>402</v>
      </c>
      <c r="B185" t="s">
        <v>403</v>
      </c>
      <c r="C185">
        <v>21</v>
      </c>
      <c r="D185" s="8">
        <v>44.5</v>
      </c>
      <c r="F185">
        <f t="shared" si="12"/>
        <v>65.5</v>
      </c>
      <c r="G185" s="27">
        <v>71.16666666666666</v>
      </c>
      <c r="I185" s="19">
        <f t="shared" si="13"/>
        <v>71.16666666666666</v>
      </c>
      <c r="J185" s="19">
        <v>70.28571428571428</v>
      </c>
      <c r="L185" s="19">
        <f t="shared" si="15"/>
        <v>70.28571428571428</v>
      </c>
      <c r="M185">
        <v>28</v>
      </c>
      <c r="N185">
        <v>50.5</v>
      </c>
      <c r="O185" s="19">
        <f t="shared" si="11"/>
        <v>42.083333333333336</v>
      </c>
      <c r="Q185" s="19">
        <f t="shared" si="14"/>
        <v>70.08333333333334</v>
      </c>
    </row>
    <row r="186" spans="1:17" ht="14.25">
      <c r="A186" t="s">
        <v>404</v>
      </c>
      <c r="B186" t="s">
        <v>405</v>
      </c>
      <c r="C186">
        <v>24</v>
      </c>
      <c r="D186" s="8">
        <v>42.5</v>
      </c>
      <c r="F186">
        <f t="shared" si="12"/>
        <v>66.5</v>
      </c>
      <c r="G186" s="27">
        <v>75.83333333333334</v>
      </c>
      <c r="I186" s="19">
        <f t="shared" si="13"/>
        <v>75.83333333333334</v>
      </c>
      <c r="J186" s="19">
        <v>62.28571428571428</v>
      </c>
      <c r="L186" s="19">
        <f t="shared" si="15"/>
        <v>62.28571428571428</v>
      </c>
      <c r="M186">
        <v>29</v>
      </c>
      <c r="N186">
        <v>56</v>
      </c>
      <c r="O186" s="19">
        <f t="shared" si="11"/>
        <v>46.666666666666664</v>
      </c>
      <c r="Q186" s="19">
        <f t="shared" si="14"/>
        <v>75.66666666666666</v>
      </c>
    </row>
    <row r="187" spans="1:17" ht="14.25">
      <c r="A187" t="s">
        <v>406</v>
      </c>
      <c r="B187" t="s">
        <v>407</v>
      </c>
      <c r="C187">
        <v>24</v>
      </c>
      <c r="D187" s="8">
        <v>49.5</v>
      </c>
      <c r="F187">
        <f t="shared" si="12"/>
        <v>73.5</v>
      </c>
      <c r="G187" s="27">
        <v>76.04166666666666</v>
      </c>
      <c r="I187" s="19">
        <f t="shared" si="13"/>
        <v>76.04166666666666</v>
      </c>
      <c r="J187" s="19">
        <v>70.28571428571428</v>
      </c>
      <c r="L187" s="19">
        <f t="shared" si="15"/>
        <v>70.28571428571428</v>
      </c>
      <c r="M187">
        <v>28.5</v>
      </c>
      <c r="N187">
        <v>56.5</v>
      </c>
      <c r="O187" s="19">
        <f t="shared" si="11"/>
        <v>47.083333333333336</v>
      </c>
      <c r="Q187" s="19">
        <f t="shared" si="14"/>
        <v>75.58333333333334</v>
      </c>
    </row>
    <row r="188" spans="1:17" ht="14.25">
      <c r="A188" t="s">
        <v>408</v>
      </c>
      <c r="B188" t="s">
        <v>409</v>
      </c>
      <c r="C188">
        <v>22.5</v>
      </c>
      <c r="D188" s="8">
        <v>48.5</v>
      </c>
      <c r="F188">
        <f t="shared" si="12"/>
        <v>71</v>
      </c>
      <c r="G188" s="27">
        <v>77.875</v>
      </c>
      <c r="I188" s="19">
        <f t="shared" si="13"/>
        <v>77.875</v>
      </c>
      <c r="J188" s="19">
        <v>65.71428571428571</v>
      </c>
      <c r="L188" s="19">
        <f t="shared" si="15"/>
        <v>65.71428571428571</v>
      </c>
      <c r="M188">
        <v>29</v>
      </c>
      <c r="N188">
        <v>56.5</v>
      </c>
      <c r="O188" s="19">
        <f t="shared" si="11"/>
        <v>47.083333333333336</v>
      </c>
      <c r="Q188" s="19">
        <f t="shared" si="14"/>
        <v>76.08333333333334</v>
      </c>
    </row>
    <row r="189" spans="1:17" ht="14.25">
      <c r="A189" t="s">
        <v>315</v>
      </c>
      <c r="B189" t="s">
        <v>410</v>
      </c>
      <c r="C189">
        <v>24</v>
      </c>
      <c r="D189" s="8">
        <v>48.5</v>
      </c>
      <c r="F189">
        <f t="shared" si="12"/>
        <v>72.5</v>
      </c>
      <c r="G189" s="27">
        <v>78.375</v>
      </c>
      <c r="H189">
        <v>20</v>
      </c>
      <c r="I189" s="19">
        <f>SUM(G189:H189)</f>
        <v>98.375</v>
      </c>
      <c r="J189" s="19">
        <v>70.57142857142857</v>
      </c>
      <c r="K189">
        <v>10</v>
      </c>
      <c r="L189" s="19">
        <f t="shared" si="15"/>
        <v>80.57142857142857</v>
      </c>
      <c r="M189">
        <v>29.5</v>
      </c>
      <c r="N189">
        <v>56.5</v>
      </c>
      <c r="O189" s="19">
        <f t="shared" si="11"/>
        <v>47.083333333333336</v>
      </c>
      <c r="P189">
        <v>10</v>
      </c>
      <c r="Q189" s="19">
        <f>M189+O189+P189</f>
        <v>86.58333333333334</v>
      </c>
    </row>
    <row r="190" spans="1:17" ht="14.25">
      <c r="A190" t="s">
        <v>411</v>
      </c>
      <c r="B190" t="s">
        <v>412</v>
      </c>
      <c r="C190">
        <v>19</v>
      </c>
      <c r="D190" s="8">
        <v>43</v>
      </c>
      <c r="E190">
        <v>20</v>
      </c>
      <c r="F190">
        <f t="shared" si="12"/>
        <v>82</v>
      </c>
      <c r="G190" s="27">
        <v>74.91666666666666</v>
      </c>
      <c r="I190" s="19">
        <f>SUM(G190:H190)</f>
        <v>74.91666666666666</v>
      </c>
      <c r="J190" s="19">
        <v>72</v>
      </c>
      <c r="L190" s="19">
        <f t="shared" si="15"/>
        <v>72</v>
      </c>
      <c r="M190">
        <v>29</v>
      </c>
      <c r="N190">
        <v>55</v>
      </c>
      <c r="O190" s="19">
        <f t="shared" si="11"/>
        <v>45.833333333333336</v>
      </c>
      <c r="Q190" s="19">
        <f>M190+O190+P190</f>
        <v>74.83333333333334</v>
      </c>
    </row>
  </sheetData>
  <sheetProtection/>
  <conditionalFormatting sqref="Q1:Q65536">
    <cfRule type="cellIs" priority="4" dxfId="27" operator="lessThan" stopIfTrue="1">
      <formula>60</formula>
    </cfRule>
  </conditionalFormatting>
  <conditionalFormatting sqref="L1:L65536">
    <cfRule type="cellIs" priority="3" dxfId="27" operator="lessThan" stopIfTrue="1">
      <formula>60</formula>
    </cfRule>
  </conditionalFormatting>
  <conditionalFormatting sqref="I1:I65536">
    <cfRule type="cellIs" priority="2" dxfId="27" operator="lessThan" stopIfTrue="1">
      <formula>60</formula>
    </cfRule>
  </conditionalFormatting>
  <conditionalFormatting sqref="F1:F65536">
    <cfRule type="cellIs" priority="1" dxfId="27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0"/>
  <sheetViews>
    <sheetView zoomScalePageLayoutView="0" workbookViewId="0" topLeftCell="A1">
      <pane xSplit="2" ySplit="1" topLeftCell="C174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D193" sqref="D193"/>
    </sheetView>
  </sheetViews>
  <sheetFormatPr defaultColWidth="9.140625" defaultRowHeight="15"/>
  <cols>
    <col min="4" max="4" width="9.00390625" style="19" customWidth="1"/>
  </cols>
  <sheetData>
    <row r="1" spans="1:20" ht="15.75" thickBot="1">
      <c r="A1" t="s">
        <v>396</v>
      </c>
      <c r="B1" t="s">
        <v>397</v>
      </c>
      <c r="C1" t="s">
        <v>413</v>
      </c>
      <c r="E1" t="s">
        <v>400</v>
      </c>
      <c r="F1" t="s">
        <v>414</v>
      </c>
      <c r="G1" t="s">
        <v>425</v>
      </c>
      <c r="H1" t="s">
        <v>413</v>
      </c>
      <c r="J1" t="s">
        <v>400</v>
      </c>
      <c r="L1" t="s">
        <v>414</v>
      </c>
      <c r="M1" t="s">
        <v>426</v>
      </c>
      <c r="N1" t="s">
        <v>413</v>
      </c>
      <c r="P1" t="s">
        <v>414</v>
      </c>
      <c r="Q1" t="s">
        <v>427</v>
      </c>
      <c r="R1" t="s">
        <v>428</v>
      </c>
      <c r="S1" t="s">
        <v>414</v>
      </c>
      <c r="T1" t="s">
        <v>429</v>
      </c>
    </row>
    <row r="2" spans="1:20" ht="16.5" thickBot="1">
      <c r="A2" t="s">
        <v>398</v>
      </c>
      <c r="B2" t="s">
        <v>3</v>
      </c>
      <c r="C2" s="28">
        <v>71</v>
      </c>
      <c r="D2" s="32">
        <f>C2*5/9</f>
        <v>39.44444444444444</v>
      </c>
      <c r="E2" s="8">
        <v>29</v>
      </c>
      <c r="G2" s="19">
        <f>SUM(D2:F2)</f>
        <v>68.44444444444444</v>
      </c>
      <c r="H2" s="28">
        <v>87</v>
      </c>
      <c r="I2" s="28">
        <f>H2/2</f>
        <v>43.5</v>
      </c>
      <c r="J2" s="8">
        <v>76</v>
      </c>
      <c r="K2" s="33">
        <f>J2*0.3</f>
        <v>22.8</v>
      </c>
      <c r="M2" s="19">
        <f>I2+K2+L2</f>
        <v>66.3</v>
      </c>
      <c r="N2" s="8">
        <v>79</v>
      </c>
      <c r="O2">
        <f>N2*0.8</f>
        <v>63.2</v>
      </c>
      <c r="Q2">
        <f>SUM(O2:P2)</f>
        <v>63.2</v>
      </c>
      <c r="R2" s="8">
        <v>50</v>
      </c>
      <c r="S2" s="35">
        <v>10</v>
      </c>
      <c r="T2">
        <f>SUM(R2:S2)</f>
        <v>60</v>
      </c>
    </row>
    <row r="3" spans="1:20" ht="16.5" thickBot="1">
      <c r="A3" t="s">
        <v>399</v>
      </c>
      <c r="B3" t="s">
        <v>11</v>
      </c>
      <c r="C3" s="28">
        <v>71</v>
      </c>
      <c r="D3" s="32">
        <f aca="true" t="shared" si="0" ref="D3:D66">C3*5/9</f>
        <v>39.44444444444444</v>
      </c>
      <c r="E3" s="8">
        <v>29.4</v>
      </c>
      <c r="G3" s="19">
        <f aca="true" t="shared" si="1" ref="G3:G66">SUM(D3:F3)</f>
        <v>68.84444444444443</v>
      </c>
      <c r="H3" s="28">
        <v>89.5</v>
      </c>
      <c r="I3" s="28">
        <f aca="true" t="shared" si="2" ref="I3:I66">H3/2</f>
        <v>44.75</v>
      </c>
      <c r="J3" s="8">
        <v>97</v>
      </c>
      <c r="K3" s="33">
        <f aca="true" t="shared" si="3" ref="K3:K66">J3*0.3</f>
        <v>29.099999999999998</v>
      </c>
      <c r="M3" s="19">
        <f aca="true" t="shared" si="4" ref="M3:M66">I3+K3+L3</f>
        <v>73.85</v>
      </c>
      <c r="N3" s="8">
        <v>80</v>
      </c>
      <c r="O3">
        <f aca="true" t="shared" si="5" ref="O3:O66">N3*0.8</f>
        <v>64</v>
      </c>
      <c r="Q3">
        <f aca="true" t="shared" si="6" ref="Q3:Q66">SUM(O3:P3)</f>
        <v>64</v>
      </c>
      <c r="R3" s="8">
        <v>53</v>
      </c>
      <c r="S3" s="36">
        <v>7</v>
      </c>
      <c r="T3">
        <f aca="true" t="shared" si="7" ref="T3:T66">SUM(R3:S3)</f>
        <v>60</v>
      </c>
    </row>
    <row r="4" spans="1:20" ht="16.5" thickBot="1">
      <c r="A4" t="s">
        <v>18</v>
      </c>
      <c r="B4" t="s">
        <v>19</v>
      </c>
      <c r="C4" s="28">
        <v>71</v>
      </c>
      <c r="D4" s="32">
        <f t="shared" si="0"/>
        <v>39.44444444444444</v>
      </c>
      <c r="E4" s="8">
        <v>29.3</v>
      </c>
      <c r="G4" s="19">
        <f t="shared" si="1"/>
        <v>68.74444444444444</v>
      </c>
      <c r="H4" s="28">
        <v>88</v>
      </c>
      <c r="I4" s="28">
        <f t="shared" si="2"/>
        <v>44</v>
      </c>
      <c r="J4" s="8">
        <v>93</v>
      </c>
      <c r="K4" s="33">
        <f t="shared" si="3"/>
        <v>27.9</v>
      </c>
      <c r="M4" s="19">
        <f t="shared" si="4"/>
        <v>71.9</v>
      </c>
      <c r="N4" s="8">
        <v>81</v>
      </c>
      <c r="O4">
        <f t="shared" si="5"/>
        <v>64.8</v>
      </c>
      <c r="Q4">
        <f t="shared" si="6"/>
        <v>64.8</v>
      </c>
      <c r="R4" s="8">
        <v>60</v>
      </c>
      <c r="S4" s="36"/>
      <c r="T4">
        <f t="shared" si="7"/>
        <v>60</v>
      </c>
    </row>
    <row r="5" spans="1:20" ht="16.5" thickBot="1">
      <c r="A5" t="s">
        <v>26</v>
      </c>
      <c r="B5" t="s">
        <v>27</v>
      </c>
      <c r="C5" s="28">
        <v>71</v>
      </c>
      <c r="D5" s="32">
        <f t="shared" si="0"/>
        <v>39.44444444444444</v>
      </c>
      <c r="E5" s="8">
        <v>29.2</v>
      </c>
      <c r="G5" s="19">
        <f t="shared" si="1"/>
        <v>68.64444444444445</v>
      </c>
      <c r="H5" s="28">
        <v>87.5</v>
      </c>
      <c r="I5" s="28">
        <f t="shared" si="2"/>
        <v>43.75</v>
      </c>
      <c r="J5" s="8">
        <v>90</v>
      </c>
      <c r="K5" s="33">
        <f t="shared" si="3"/>
        <v>27</v>
      </c>
      <c r="M5" s="19">
        <f t="shared" si="4"/>
        <v>70.75</v>
      </c>
      <c r="N5" s="8">
        <v>79</v>
      </c>
      <c r="O5">
        <f t="shared" si="5"/>
        <v>63.2</v>
      </c>
      <c r="Q5">
        <f t="shared" si="6"/>
        <v>63.2</v>
      </c>
      <c r="R5" s="8">
        <v>54</v>
      </c>
      <c r="S5" s="36">
        <v>6</v>
      </c>
      <c r="T5">
        <f t="shared" si="7"/>
        <v>60</v>
      </c>
    </row>
    <row r="6" spans="1:20" ht="16.5" thickBot="1">
      <c r="A6" t="s">
        <v>34</v>
      </c>
      <c r="B6" t="s">
        <v>35</v>
      </c>
      <c r="C6" s="28">
        <v>71</v>
      </c>
      <c r="D6" s="32">
        <f t="shared" si="0"/>
        <v>39.44444444444444</v>
      </c>
      <c r="E6" s="8">
        <v>29</v>
      </c>
      <c r="G6" s="19">
        <f t="shared" si="1"/>
        <v>68.44444444444444</v>
      </c>
      <c r="H6" s="28">
        <v>86</v>
      </c>
      <c r="I6" s="28">
        <f t="shared" si="2"/>
        <v>43</v>
      </c>
      <c r="J6" s="8">
        <v>92</v>
      </c>
      <c r="K6" s="33">
        <f t="shared" si="3"/>
        <v>27.599999999999998</v>
      </c>
      <c r="M6" s="19">
        <f t="shared" si="4"/>
        <v>70.6</v>
      </c>
      <c r="N6" s="8">
        <v>83</v>
      </c>
      <c r="O6">
        <f t="shared" si="5"/>
        <v>66.4</v>
      </c>
      <c r="Q6">
        <f t="shared" si="6"/>
        <v>66.4</v>
      </c>
      <c r="R6" s="8">
        <v>60</v>
      </c>
      <c r="S6" s="36"/>
      <c r="T6">
        <f t="shared" si="7"/>
        <v>60</v>
      </c>
    </row>
    <row r="7" spans="1:20" ht="16.5" thickBot="1">
      <c r="A7" t="s">
        <v>42</v>
      </c>
      <c r="B7" t="s">
        <v>43</v>
      </c>
      <c r="C7" s="28">
        <v>69</v>
      </c>
      <c r="D7" s="32">
        <f t="shared" si="0"/>
        <v>38.333333333333336</v>
      </c>
      <c r="E7" s="8">
        <v>28.9</v>
      </c>
      <c r="G7" s="19">
        <f t="shared" si="1"/>
        <v>67.23333333333333</v>
      </c>
      <c r="H7" s="28">
        <v>83.5</v>
      </c>
      <c r="I7" s="28">
        <f t="shared" si="2"/>
        <v>41.75</v>
      </c>
      <c r="J7" s="8">
        <v>89</v>
      </c>
      <c r="K7" s="33">
        <f t="shared" si="3"/>
        <v>26.7</v>
      </c>
      <c r="M7" s="19">
        <f t="shared" si="4"/>
        <v>68.45</v>
      </c>
      <c r="N7" s="8">
        <v>79</v>
      </c>
      <c r="O7">
        <f t="shared" si="5"/>
        <v>63.2</v>
      </c>
      <c r="Q7">
        <f t="shared" si="6"/>
        <v>63.2</v>
      </c>
      <c r="R7" s="8">
        <v>41</v>
      </c>
      <c r="S7" s="36"/>
      <c r="T7">
        <f t="shared" si="7"/>
        <v>41</v>
      </c>
    </row>
    <row r="8" spans="1:20" ht="16.5" thickBot="1">
      <c r="A8" t="s">
        <v>50</v>
      </c>
      <c r="B8" t="s">
        <v>51</v>
      </c>
      <c r="C8" s="28">
        <v>71</v>
      </c>
      <c r="D8" s="32">
        <f t="shared" si="0"/>
        <v>39.44444444444444</v>
      </c>
      <c r="E8" s="8">
        <v>27.8</v>
      </c>
      <c r="G8" s="19">
        <f t="shared" si="1"/>
        <v>67.24444444444444</v>
      </c>
      <c r="H8" s="28">
        <v>86</v>
      </c>
      <c r="I8" s="28">
        <f t="shared" si="2"/>
        <v>43</v>
      </c>
      <c r="J8" s="8">
        <v>83</v>
      </c>
      <c r="K8" s="33">
        <f t="shared" si="3"/>
        <v>24.9</v>
      </c>
      <c r="M8" s="19">
        <f t="shared" si="4"/>
        <v>67.9</v>
      </c>
      <c r="N8" s="8">
        <v>80</v>
      </c>
      <c r="O8">
        <f t="shared" si="5"/>
        <v>64</v>
      </c>
      <c r="Q8">
        <f t="shared" si="6"/>
        <v>64</v>
      </c>
      <c r="R8" s="8">
        <v>55</v>
      </c>
      <c r="S8" s="36">
        <v>5</v>
      </c>
      <c r="T8">
        <f t="shared" si="7"/>
        <v>60</v>
      </c>
    </row>
    <row r="9" spans="1:20" ht="16.5" thickBot="1">
      <c r="A9" t="s">
        <v>58</v>
      </c>
      <c r="B9" t="s">
        <v>59</v>
      </c>
      <c r="C9" s="28">
        <v>70</v>
      </c>
      <c r="D9" s="32">
        <f t="shared" si="0"/>
        <v>38.888888888888886</v>
      </c>
      <c r="E9" s="8">
        <v>29.6</v>
      </c>
      <c r="G9" s="19">
        <f t="shared" si="1"/>
        <v>68.48888888888888</v>
      </c>
      <c r="H9" s="28">
        <v>86.5</v>
      </c>
      <c r="I9" s="28">
        <f t="shared" si="2"/>
        <v>43.25</v>
      </c>
      <c r="J9" s="8">
        <v>92</v>
      </c>
      <c r="K9" s="33">
        <f t="shared" si="3"/>
        <v>27.599999999999998</v>
      </c>
      <c r="M9" s="19">
        <f t="shared" si="4"/>
        <v>70.85</v>
      </c>
      <c r="N9" s="8">
        <v>81</v>
      </c>
      <c r="O9">
        <f t="shared" si="5"/>
        <v>64.8</v>
      </c>
      <c r="Q9">
        <f t="shared" si="6"/>
        <v>64.8</v>
      </c>
      <c r="R9" s="8">
        <v>63</v>
      </c>
      <c r="S9" s="36"/>
      <c r="T9">
        <f t="shared" si="7"/>
        <v>63</v>
      </c>
    </row>
    <row r="10" spans="1:20" ht="16.5" thickBot="1">
      <c r="A10" t="s">
        <v>66</v>
      </c>
      <c r="B10" t="s">
        <v>67</v>
      </c>
      <c r="C10" s="28">
        <v>73</v>
      </c>
      <c r="D10" s="32">
        <f t="shared" si="0"/>
        <v>40.55555555555556</v>
      </c>
      <c r="E10" s="29">
        <v>29.2</v>
      </c>
      <c r="G10" s="19">
        <f t="shared" si="1"/>
        <v>69.75555555555556</v>
      </c>
      <c r="H10" s="28">
        <v>87.5</v>
      </c>
      <c r="I10" s="28">
        <f t="shared" si="2"/>
        <v>43.75</v>
      </c>
      <c r="J10" s="8">
        <v>94</v>
      </c>
      <c r="K10" s="33">
        <f t="shared" si="3"/>
        <v>28.2</v>
      </c>
      <c r="L10">
        <v>10</v>
      </c>
      <c r="M10" s="19">
        <f t="shared" si="4"/>
        <v>81.95</v>
      </c>
      <c r="N10" s="8">
        <v>83</v>
      </c>
      <c r="O10">
        <f t="shared" si="5"/>
        <v>66.4</v>
      </c>
      <c r="P10">
        <v>10</v>
      </c>
      <c r="Q10">
        <f t="shared" si="6"/>
        <v>76.4</v>
      </c>
      <c r="R10" s="8">
        <v>59</v>
      </c>
      <c r="S10" s="36">
        <v>8</v>
      </c>
      <c r="T10">
        <f t="shared" si="7"/>
        <v>67</v>
      </c>
    </row>
    <row r="11" spans="1:20" ht="16.5" thickBot="1">
      <c r="A11" t="s">
        <v>74</v>
      </c>
      <c r="B11" t="s">
        <v>75</v>
      </c>
      <c r="C11" s="28">
        <v>70</v>
      </c>
      <c r="D11" s="32">
        <f t="shared" si="0"/>
        <v>38.888888888888886</v>
      </c>
      <c r="E11" s="29">
        <v>28.6</v>
      </c>
      <c r="G11" s="19">
        <f t="shared" si="1"/>
        <v>67.48888888888888</v>
      </c>
      <c r="H11" s="28">
        <v>86.5</v>
      </c>
      <c r="I11" s="28">
        <f t="shared" si="2"/>
        <v>43.25</v>
      </c>
      <c r="J11" s="8">
        <v>91</v>
      </c>
      <c r="K11" s="33">
        <f t="shared" si="3"/>
        <v>27.3</v>
      </c>
      <c r="M11" s="19">
        <f t="shared" si="4"/>
        <v>70.55</v>
      </c>
      <c r="N11" s="8">
        <v>80</v>
      </c>
      <c r="O11">
        <f t="shared" si="5"/>
        <v>64</v>
      </c>
      <c r="Q11">
        <f t="shared" si="6"/>
        <v>64</v>
      </c>
      <c r="R11" s="8">
        <v>52</v>
      </c>
      <c r="S11" s="36">
        <v>8</v>
      </c>
      <c r="T11">
        <f t="shared" si="7"/>
        <v>60</v>
      </c>
    </row>
    <row r="12" spans="1:20" ht="16.5" thickBot="1">
      <c r="A12" t="s">
        <v>82</v>
      </c>
      <c r="B12" t="s">
        <v>83</v>
      </c>
      <c r="C12" s="28">
        <v>72</v>
      </c>
      <c r="D12" s="32">
        <f t="shared" si="0"/>
        <v>40</v>
      </c>
      <c r="E12" s="8">
        <v>29.5</v>
      </c>
      <c r="G12" s="19">
        <f t="shared" si="1"/>
        <v>69.5</v>
      </c>
      <c r="H12" s="28">
        <v>87.5</v>
      </c>
      <c r="I12" s="28">
        <f t="shared" si="2"/>
        <v>43.75</v>
      </c>
      <c r="J12" s="8">
        <v>92</v>
      </c>
      <c r="K12" s="33">
        <f t="shared" si="3"/>
        <v>27.599999999999998</v>
      </c>
      <c r="M12" s="19">
        <f t="shared" si="4"/>
        <v>71.35</v>
      </c>
      <c r="N12" s="8">
        <v>80</v>
      </c>
      <c r="O12">
        <f t="shared" si="5"/>
        <v>64</v>
      </c>
      <c r="Q12">
        <f t="shared" si="6"/>
        <v>64</v>
      </c>
      <c r="R12" s="8">
        <v>51</v>
      </c>
      <c r="S12" s="36">
        <v>9</v>
      </c>
      <c r="T12">
        <f t="shared" si="7"/>
        <v>60</v>
      </c>
    </row>
    <row r="13" spans="1:20" ht="16.5" thickBot="1">
      <c r="A13" t="s">
        <v>90</v>
      </c>
      <c r="B13" t="s">
        <v>91</v>
      </c>
      <c r="C13" s="28">
        <v>70</v>
      </c>
      <c r="D13" s="32">
        <f t="shared" si="0"/>
        <v>38.888888888888886</v>
      </c>
      <c r="E13" s="8">
        <v>29.3</v>
      </c>
      <c r="G13" s="19">
        <f t="shared" si="1"/>
        <v>68.18888888888888</v>
      </c>
      <c r="H13" s="28">
        <v>87.5</v>
      </c>
      <c r="I13" s="28">
        <f t="shared" si="2"/>
        <v>43.75</v>
      </c>
      <c r="J13" s="8">
        <v>92</v>
      </c>
      <c r="K13" s="33">
        <f t="shared" si="3"/>
        <v>27.599999999999998</v>
      </c>
      <c r="M13" s="19">
        <f t="shared" si="4"/>
        <v>71.35</v>
      </c>
      <c r="N13" s="8">
        <v>80</v>
      </c>
      <c r="O13">
        <f t="shared" si="5"/>
        <v>64</v>
      </c>
      <c r="Q13">
        <f t="shared" si="6"/>
        <v>64</v>
      </c>
      <c r="R13" s="8">
        <v>63</v>
      </c>
      <c r="S13" s="36"/>
      <c r="T13">
        <f t="shared" si="7"/>
        <v>63</v>
      </c>
    </row>
    <row r="14" spans="1:20" ht="16.5" thickBot="1">
      <c r="A14" t="s">
        <v>98</v>
      </c>
      <c r="B14" t="s">
        <v>99</v>
      </c>
      <c r="C14" s="28">
        <v>70</v>
      </c>
      <c r="D14" s="32">
        <f t="shared" si="0"/>
        <v>38.888888888888886</v>
      </c>
      <c r="E14" s="8">
        <v>29.2</v>
      </c>
      <c r="F14">
        <v>10</v>
      </c>
      <c r="G14" s="19">
        <f t="shared" si="1"/>
        <v>78.08888888888889</v>
      </c>
      <c r="H14" s="28">
        <v>82</v>
      </c>
      <c r="I14" s="28">
        <f t="shared" si="2"/>
        <v>41</v>
      </c>
      <c r="J14" s="8">
        <v>86</v>
      </c>
      <c r="K14" s="33">
        <f t="shared" si="3"/>
        <v>25.8</v>
      </c>
      <c r="L14">
        <v>10</v>
      </c>
      <c r="M14" s="19">
        <f t="shared" si="4"/>
        <v>76.8</v>
      </c>
      <c r="N14" s="8">
        <v>77</v>
      </c>
      <c r="O14">
        <f t="shared" si="5"/>
        <v>61.6</v>
      </c>
      <c r="P14">
        <v>10</v>
      </c>
      <c r="Q14">
        <f t="shared" si="6"/>
        <v>71.6</v>
      </c>
      <c r="R14" s="8">
        <v>53</v>
      </c>
      <c r="S14" s="36">
        <v>10</v>
      </c>
      <c r="T14">
        <f t="shared" si="7"/>
        <v>63</v>
      </c>
    </row>
    <row r="15" spans="1:20" ht="16.5" thickBot="1">
      <c r="A15" t="s">
        <v>106</v>
      </c>
      <c r="B15" t="s">
        <v>107</v>
      </c>
      <c r="C15" s="28">
        <v>71</v>
      </c>
      <c r="D15" s="32">
        <f t="shared" si="0"/>
        <v>39.44444444444444</v>
      </c>
      <c r="E15" s="8">
        <v>29.5</v>
      </c>
      <c r="F15">
        <v>10</v>
      </c>
      <c r="G15" s="19">
        <f t="shared" si="1"/>
        <v>78.94444444444444</v>
      </c>
      <c r="H15" s="28">
        <v>81</v>
      </c>
      <c r="I15" s="28">
        <f t="shared" si="2"/>
        <v>40.5</v>
      </c>
      <c r="J15" s="8">
        <v>91</v>
      </c>
      <c r="K15" s="33">
        <f t="shared" si="3"/>
        <v>27.3</v>
      </c>
      <c r="M15" s="19">
        <f t="shared" si="4"/>
        <v>67.8</v>
      </c>
      <c r="N15" s="8">
        <v>80</v>
      </c>
      <c r="O15">
        <f t="shared" si="5"/>
        <v>64</v>
      </c>
      <c r="P15">
        <v>10</v>
      </c>
      <c r="Q15">
        <f t="shared" si="6"/>
        <v>74</v>
      </c>
      <c r="R15" s="8">
        <v>58</v>
      </c>
      <c r="S15" s="36">
        <v>20</v>
      </c>
      <c r="T15">
        <f t="shared" si="7"/>
        <v>78</v>
      </c>
    </row>
    <row r="16" spans="1:20" ht="16.5" thickBot="1">
      <c r="A16" t="s">
        <v>114</v>
      </c>
      <c r="B16" t="s">
        <v>115</v>
      </c>
      <c r="C16" s="28">
        <v>73</v>
      </c>
      <c r="D16" s="32">
        <f t="shared" si="0"/>
        <v>40.55555555555556</v>
      </c>
      <c r="E16" s="8">
        <v>29.3</v>
      </c>
      <c r="G16" s="19">
        <f t="shared" si="1"/>
        <v>69.85555555555555</v>
      </c>
      <c r="H16" s="28">
        <v>88</v>
      </c>
      <c r="I16" s="28">
        <f t="shared" si="2"/>
        <v>44</v>
      </c>
      <c r="J16" s="8">
        <v>92</v>
      </c>
      <c r="K16" s="33">
        <f t="shared" si="3"/>
        <v>27.599999999999998</v>
      </c>
      <c r="M16" s="19">
        <f t="shared" si="4"/>
        <v>71.6</v>
      </c>
      <c r="N16" s="8">
        <v>81</v>
      </c>
      <c r="O16">
        <f t="shared" si="5"/>
        <v>64.8</v>
      </c>
      <c r="P16">
        <v>10</v>
      </c>
      <c r="Q16">
        <f t="shared" si="6"/>
        <v>74.8</v>
      </c>
      <c r="R16" s="8">
        <v>65</v>
      </c>
      <c r="S16" s="36"/>
      <c r="T16">
        <f t="shared" si="7"/>
        <v>65</v>
      </c>
    </row>
    <row r="17" spans="1:20" ht="16.5" thickBot="1">
      <c r="A17" t="s">
        <v>122</v>
      </c>
      <c r="B17" t="s">
        <v>123</v>
      </c>
      <c r="C17" s="28">
        <v>70</v>
      </c>
      <c r="D17" s="32">
        <f t="shared" si="0"/>
        <v>38.888888888888886</v>
      </c>
      <c r="E17" s="8">
        <v>29.3</v>
      </c>
      <c r="G17" s="19">
        <f t="shared" si="1"/>
        <v>68.18888888888888</v>
      </c>
      <c r="H17" s="28">
        <v>88</v>
      </c>
      <c r="I17" s="28">
        <f t="shared" si="2"/>
        <v>44</v>
      </c>
      <c r="J17" s="8">
        <v>93</v>
      </c>
      <c r="K17" s="33">
        <f t="shared" si="3"/>
        <v>27.9</v>
      </c>
      <c r="M17" s="19">
        <f t="shared" si="4"/>
        <v>71.9</v>
      </c>
      <c r="N17" s="8">
        <v>82</v>
      </c>
      <c r="O17">
        <f t="shared" si="5"/>
        <v>65.60000000000001</v>
      </c>
      <c r="Q17">
        <f t="shared" si="6"/>
        <v>65.60000000000001</v>
      </c>
      <c r="R17" s="8">
        <v>51</v>
      </c>
      <c r="S17" s="36">
        <v>9</v>
      </c>
      <c r="T17">
        <f t="shared" si="7"/>
        <v>60</v>
      </c>
    </row>
    <row r="18" spans="1:20" ht="16.5" thickBot="1">
      <c r="A18" t="s">
        <v>130</v>
      </c>
      <c r="B18" t="s">
        <v>131</v>
      </c>
      <c r="C18" s="28">
        <v>73</v>
      </c>
      <c r="D18" s="32">
        <f t="shared" si="0"/>
        <v>40.55555555555556</v>
      </c>
      <c r="E18" s="29">
        <v>29.5</v>
      </c>
      <c r="G18" s="19">
        <f t="shared" si="1"/>
        <v>70.05555555555556</v>
      </c>
      <c r="H18" s="28">
        <v>86.5</v>
      </c>
      <c r="I18" s="28">
        <f t="shared" si="2"/>
        <v>43.25</v>
      </c>
      <c r="J18" s="8">
        <v>90</v>
      </c>
      <c r="K18" s="33">
        <f t="shared" si="3"/>
        <v>27</v>
      </c>
      <c r="M18" s="19">
        <f t="shared" si="4"/>
        <v>70.25</v>
      </c>
      <c r="N18" s="8">
        <v>83</v>
      </c>
      <c r="O18">
        <f t="shared" si="5"/>
        <v>66.4</v>
      </c>
      <c r="Q18">
        <f t="shared" si="6"/>
        <v>66.4</v>
      </c>
      <c r="R18" s="8">
        <v>61</v>
      </c>
      <c r="S18" s="36"/>
      <c r="T18">
        <f t="shared" si="7"/>
        <v>61</v>
      </c>
    </row>
    <row r="19" spans="1:20" ht="16.5" thickBot="1">
      <c r="A19" t="s">
        <v>138</v>
      </c>
      <c r="B19" t="s">
        <v>139</v>
      </c>
      <c r="C19" s="28">
        <v>71</v>
      </c>
      <c r="D19" s="32">
        <f t="shared" si="0"/>
        <v>39.44444444444444</v>
      </c>
      <c r="E19" s="8">
        <v>29.3</v>
      </c>
      <c r="G19" s="19">
        <f t="shared" si="1"/>
        <v>68.74444444444444</v>
      </c>
      <c r="H19" s="28">
        <v>87.5</v>
      </c>
      <c r="I19" s="28">
        <f t="shared" si="2"/>
        <v>43.75</v>
      </c>
      <c r="J19" s="8">
        <v>92</v>
      </c>
      <c r="K19" s="33">
        <f t="shared" si="3"/>
        <v>27.599999999999998</v>
      </c>
      <c r="M19" s="19">
        <f t="shared" si="4"/>
        <v>71.35</v>
      </c>
      <c r="N19" s="8">
        <v>81</v>
      </c>
      <c r="O19">
        <f t="shared" si="5"/>
        <v>64.8</v>
      </c>
      <c r="Q19">
        <f t="shared" si="6"/>
        <v>64.8</v>
      </c>
      <c r="R19" s="8">
        <v>62</v>
      </c>
      <c r="S19" s="36"/>
      <c r="T19">
        <f t="shared" si="7"/>
        <v>62</v>
      </c>
    </row>
    <row r="20" spans="1:20" ht="16.5" thickBot="1">
      <c r="A20" t="s">
        <v>146</v>
      </c>
      <c r="B20" t="s">
        <v>147</v>
      </c>
      <c r="C20" s="28">
        <v>71</v>
      </c>
      <c r="D20" s="32">
        <f t="shared" si="0"/>
        <v>39.44444444444444</v>
      </c>
      <c r="E20" s="8">
        <v>29.4</v>
      </c>
      <c r="F20">
        <v>10</v>
      </c>
      <c r="G20" s="19">
        <f t="shared" si="1"/>
        <v>78.84444444444443</v>
      </c>
      <c r="H20" s="28">
        <v>87.5</v>
      </c>
      <c r="I20" s="28">
        <f t="shared" si="2"/>
        <v>43.75</v>
      </c>
      <c r="J20" s="8">
        <v>87</v>
      </c>
      <c r="K20" s="33">
        <f t="shared" si="3"/>
        <v>26.099999999999998</v>
      </c>
      <c r="L20">
        <v>10</v>
      </c>
      <c r="M20" s="19">
        <f t="shared" si="4"/>
        <v>79.85</v>
      </c>
      <c r="N20" s="8">
        <v>80</v>
      </c>
      <c r="O20">
        <f t="shared" si="5"/>
        <v>64</v>
      </c>
      <c r="P20">
        <v>10</v>
      </c>
      <c r="Q20">
        <f t="shared" si="6"/>
        <v>74</v>
      </c>
      <c r="R20" s="8">
        <v>64</v>
      </c>
      <c r="S20" s="36">
        <v>10</v>
      </c>
      <c r="T20">
        <f t="shared" si="7"/>
        <v>74</v>
      </c>
    </row>
    <row r="21" spans="1:20" ht="16.5" thickBot="1">
      <c r="A21" t="s">
        <v>154</v>
      </c>
      <c r="B21" t="s">
        <v>155</v>
      </c>
      <c r="C21" s="28">
        <v>70</v>
      </c>
      <c r="D21" s="32">
        <f t="shared" si="0"/>
        <v>38.888888888888886</v>
      </c>
      <c r="E21" s="8">
        <v>26.7</v>
      </c>
      <c r="G21" s="19">
        <f t="shared" si="1"/>
        <v>65.58888888888889</v>
      </c>
      <c r="H21" s="28">
        <v>87</v>
      </c>
      <c r="I21" s="28">
        <f t="shared" si="2"/>
        <v>43.5</v>
      </c>
      <c r="J21" s="8">
        <v>94</v>
      </c>
      <c r="K21" s="33">
        <f t="shared" si="3"/>
        <v>28.2</v>
      </c>
      <c r="M21" s="19">
        <f t="shared" si="4"/>
        <v>71.7</v>
      </c>
      <c r="N21" s="8">
        <v>80</v>
      </c>
      <c r="O21">
        <f t="shared" si="5"/>
        <v>64</v>
      </c>
      <c r="Q21">
        <f t="shared" si="6"/>
        <v>64</v>
      </c>
      <c r="R21" s="8">
        <v>54</v>
      </c>
      <c r="S21" s="36">
        <v>6</v>
      </c>
      <c r="T21">
        <f t="shared" si="7"/>
        <v>60</v>
      </c>
    </row>
    <row r="22" spans="1:20" ht="16.5" thickBot="1">
      <c r="A22" t="s">
        <v>162</v>
      </c>
      <c r="B22" t="s">
        <v>163</v>
      </c>
      <c r="C22" s="28">
        <v>71</v>
      </c>
      <c r="D22" s="32">
        <f t="shared" si="0"/>
        <v>39.44444444444444</v>
      </c>
      <c r="E22" s="8">
        <v>29.5</v>
      </c>
      <c r="G22" s="19">
        <f t="shared" si="1"/>
        <v>68.94444444444444</v>
      </c>
      <c r="H22" s="28">
        <v>87</v>
      </c>
      <c r="I22" s="28">
        <f t="shared" si="2"/>
        <v>43.5</v>
      </c>
      <c r="J22" s="8">
        <v>93</v>
      </c>
      <c r="K22" s="33">
        <f t="shared" si="3"/>
        <v>27.9</v>
      </c>
      <c r="M22" s="19">
        <f t="shared" si="4"/>
        <v>71.4</v>
      </c>
      <c r="N22" s="8">
        <v>77</v>
      </c>
      <c r="O22">
        <f t="shared" si="5"/>
        <v>61.6</v>
      </c>
      <c r="Q22">
        <f t="shared" si="6"/>
        <v>61.6</v>
      </c>
      <c r="R22" s="8">
        <v>42</v>
      </c>
      <c r="S22" s="36"/>
      <c r="T22">
        <f t="shared" si="7"/>
        <v>42</v>
      </c>
    </row>
    <row r="23" spans="1:20" ht="16.5" thickBot="1">
      <c r="A23" t="s">
        <v>170</v>
      </c>
      <c r="B23" t="s">
        <v>171</v>
      </c>
      <c r="C23" s="28">
        <v>73</v>
      </c>
      <c r="D23" s="32">
        <f t="shared" si="0"/>
        <v>40.55555555555556</v>
      </c>
      <c r="E23" s="8">
        <v>29.2</v>
      </c>
      <c r="F23">
        <v>10</v>
      </c>
      <c r="G23" s="19">
        <f t="shared" si="1"/>
        <v>79.75555555555556</v>
      </c>
      <c r="H23" s="28">
        <v>88</v>
      </c>
      <c r="I23" s="28">
        <f t="shared" si="2"/>
        <v>44</v>
      </c>
      <c r="J23" s="8">
        <v>92</v>
      </c>
      <c r="K23" s="33">
        <f t="shared" si="3"/>
        <v>27.599999999999998</v>
      </c>
      <c r="M23" s="19">
        <f t="shared" si="4"/>
        <v>71.6</v>
      </c>
      <c r="N23" s="8">
        <v>80</v>
      </c>
      <c r="O23">
        <f t="shared" si="5"/>
        <v>64</v>
      </c>
      <c r="Q23">
        <f t="shared" si="6"/>
        <v>64</v>
      </c>
      <c r="R23" s="8">
        <v>55</v>
      </c>
      <c r="S23" s="36">
        <v>5</v>
      </c>
      <c r="T23">
        <f t="shared" si="7"/>
        <v>60</v>
      </c>
    </row>
    <row r="24" spans="1:20" ht="16.5" thickBot="1">
      <c r="A24" t="s">
        <v>178</v>
      </c>
      <c r="B24" t="s">
        <v>179</v>
      </c>
      <c r="C24" s="28">
        <v>73</v>
      </c>
      <c r="D24" s="32">
        <f t="shared" si="0"/>
        <v>40.55555555555556</v>
      </c>
      <c r="E24" s="8">
        <v>29.1</v>
      </c>
      <c r="G24" s="19">
        <f t="shared" si="1"/>
        <v>69.65555555555557</v>
      </c>
      <c r="H24" s="28">
        <v>87.5</v>
      </c>
      <c r="I24" s="28">
        <f t="shared" si="2"/>
        <v>43.75</v>
      </c>
      <c r="J24" s="8">
        <v>90</v>
      </c>
      <c r="K24" s="33">
        <f t="shared" si="3"/>
        <v>27</v>
      </c>
      <c r="M24" s="19">
        <f t="shared" si="4"/>
        <v>70.75</v>
      </c>
      <c r="N24" s="8">
        <v>84</v>
      </c>
      <c r="O24">
        <f t="shared" si="5"/>
        <v>67.2</v>
      </c>
      <c r="Q24">
        <f t="shared" si="6"/>
        <v>67.2</v>
      </c>
      <c r="R24" s="8">
        <v>61</v>
      </c>
      <c r="S24" s="36"/>
      <c r="T24">
        <f t="shared" si="7"/>
        <v>61</v>
      </c>
    </row>
    <row r="25" spans="1:20" ht="16.5" thickBot="1">
      <c r="A25" t="s">
        <v>186</v>
      </c>
      <c r="B25" t="s">
        <v>187</v>
      </c>
      <c r="C25" s="28">
        <v>73</v>
      </c>
      <c r="D25" s="32">
        <f t="shared" si="0"/>
        <v>40.55555555555556</v>
      </c>
      <c r="E25" s="8">
        <v>28.1</v>
      </c>
      <c r="F25">
        <v>5</v>
      </c>
      <c r="G25" s="19">
        <f t="shared" si="1"/>
        <v>73.65555555555557</v>
      </c>
      <c r="H25" s="28">
        <v>87.5</v>
      </c>
      <c r="I25" s="28">
        <f t="shared" si="2"/>
        <v>43.75</v>
      </c>
      <c r="J25" s="8">
        <v>92</v>
      </c>
      <c r="K25" s="33">
        <f t="shared" si="3"/>
        <v>27.599999999999998</v>
      </c>
      <c r="M25" s="19">
        <f t="shared" si="4"/>
        <v>71.35</v>
      </c>
      <c r="N25" s="8">
        <v>82</v>
      </c>
      <c r="O25">
        <f t="shared" si="5"/>
        <v>65.60000000000001</v>
      </c>
      <c r="Q25">
        <f t="shared" si="6"/>
        <v>65.60000000000001</v>
      </c>
      <c r="R25" s="8">
        <v>54</v>
      </c>
      <c r="S25" s="36">
        <v>6</v>
      </c>
      <c r="T25">
        <f t="shared" si="7"/>
        <v>60</v>
      </c>
    </row>
    <row r="26" spans="1:20" ht="16.5" thickBot="1">
      <c r="A26" t="s">
        <v>194</v>
      </c>
      <c r="B26" t="s">
        <v>195</v>
      </c>
      <c r="C26" s="28">
        <v>71</v>
      </c>
      <c r="D26" s="32">
        <f t="shared" si="0"/>
        <v>39.44444444444444</v>
      </c>
      <c r="E26" s="8">
        <v>29.2</v>
      </c>
      <c r="G26" s="19">
        <f t="shared" si="1"/>
        <v>68.64444444444445</v>
      </c>
      <c r="H26" s="28">
        <v>87.5</v>
      </c>
      <c r="I26" s="28">
        <f t="shared" si="2"/>
        <v>43.75</v>
      </c>
      <c r="J26" s="8">
        <v>92</v>
      </c>
      <c r="K26" s="33">
        <f t="shared" si="3"/>
        <v>27.599999999999998</v>
      </c>
      <c r="M26" s="19">
        <f t="shared" si="4"/>
        <v>71.35</v>
      </c>
      <c r="N26" s="8">
        <v>82</v>
      </c>
      <c r="O26">
        <f t="shared" si="5"/>
        <v>65.60000000000001</v>
      </c>
      <c r="Q26">
        <f t="shared" si="6"/>
        <v>65.60000000000001</v>
      </c>
      <c r="R26" s="34">
        <v>57</v>
      </c>
      <c r="S26" s="36">
        <v>3</v>
      </c>
      <c r="T26">
        <f t="shared" si="7"/>
        <v>60</v>
      </c>
    </row>
    <row r="27" spans="1:20" ht="16.5" thickBot="1">
      <c r="A27" t="s">
        <v>4</v>
      </c>
      <c r="B27" t="s">
        <v>5</v>
      </c>
      <c r="C27" s="28">
        <v>70</v>
      </c>
      <c r="D27" s="32">
        <f t="shared" si="0"/>
        <v>38.888888888888886</v>
      </c>
      <c r="E27" s="8">
        <v>29.2</v>
      </c>
      <c r="G27" s="19">
        <f t="shared" si="1"/>
        <v>68.08888888888889</v>
      </c>
      <c r="H27" s="28">
        <v>88.5</v>
      </c>
      <c r="I27" s="28">
        <f t="shared" si="2"/>
        <v>44.25</v>
      </c>
      <c r="J27" s="8">
        <v>83</v>
      </c>
      <c r="K27" s="33">
        <f t="shared" si="3"/>
        <v>24.9</v>
      </c>
      <c r="M27" s="19">
        <f t="shared" si="4"/>
        <v>69.15</v>
      </c>
      <c r="N27" s="8">
        <v>75</v>
      </c>
      <c r="O27">
        <f t="shared" si="5"/>
        <v>60</v>
      </c>
      <c r="Q27">
        <f t="shared" si="6"/>
        <v>60</v>
      </c>
      <c r="R27" s="8">
        <v>51</v>
      </c>
      <c r="S27" s="35">
        <v>9</v>
      </c>
      <c r="T27">
        <f t="shared" si="7"/>
        <v>60</v>
      </c>
    </row>
    <row r="28" spans="1:20" ht="16.5" thickBot="1">
      <c r="A28" t="s">
        <v>12</v>
      </c>
      <c r="B28" t="s">
        <v>13</v>
      </c>
      <c r="C28" s="28">
        <v>71</v>
      </c>
      <c r="D28" s="32">
        <f t="shared" si="0"/>
        <v>39.44444444444444</v>
      </c>
      <c r="E28" s="8">
        <v>29.2</v>
      </c>
      <c r="F28">
        <v>20</v>
      </c>
      <c r="G28" s="19">
        <f t="shared" si="1"/>
        <v>88.64444444444445</v>
      </c>
      <c r="H28" s="28">
        <v>86</v>
      </c>
      <c r="I28" s="28">
        <f t="shared" si="2"/>
        <v>43</v>
      </c>
      <c r="J28" s="8">
        <v>85</v>
      </c>
      <c r="K28" s="33">
        <f t="shared" si="3"/>
        <v>25.5</v>
      </c>
      <c r="L28">
        <v>10</v>
      </c>
      <c r="M28" s="19">
        <f t="shared" si="4"/>
        <v>78.5</v>
      </c>
      <c r="N28" s="8">
        <v>82</v>
      </c>
      <c r="O28">
        <f t="shared" si="5"/>
        <v>65.60000000000001</v>
      </c>
      <c r="Q28">
        <f t="shared" si="6"/>
        <v>65.60000000000001</v>
      </c>
      <c r="R28" s="8">
        <v>53</v>
      </c>
      <c r="S28" s="36">
        <v>7</v>
      </c>
      <c r="T28">
        <f t="shared" si="7"/>
        <v>60</v>
      </c>
    </row>
    <row r="29" spans="1:20" ht="16.5" thickBot="1">
      <c r="A29" t="s">
        <v>20</v>
      </c>
      <c r="B29" t="s">
        <v>21</v>
      </c>
      <c r="C29" s="28">
        <v>72</v>
      </c>
      <c r="D29" s="32">
        <f t="shared" si="0"/>
        <v>40</v>
      </c>
      <c r="E29" s="8">
        <v>27.2</v>
      </c>
      <c r="G29" s="19">
        <f t="shared" si="1"/>
        <v>67.2</v>
      </c>
      <c r="H29" s="28">
        <v>90</v>
      </c>
      <c r="I29" s="28">
        <f t="shared" si="2"/>
        <v>45</v>
      </c>
      <c r="J29" s="8">
        <v>76</v>
      </c>
      <c r="K29" s="33">
        <f t="shared" si="3"/>
        <v>22.8</v>
      </c>
      <c r="M29" s="19">
        <f t="shared" si="4"/>
        <v>67.8</v>
      </c>
      <c r="N29" s="8">
        <v>84</v>
      </c>
      <c r="O29">
        <f t="shared" si="5"/>
        <v>67.2</v>
      </c>
      <c r="Q29">
        <f t="shared" si="6"/>
        <v>67.2</v>
      </c>
      <c r="R29" s="8">
        <v>59</v>
      </c>
      <c r="S29" s="36">
        <v>1</v>
      </c>
      <c r="T29">
        <f t="shared" si="7"/>
        <v>60</v>
      </c>
    </row>
    <row r="30" spans="1:20" ht="16.5" thickBot="1">
      <c r="A30" t="s">
        <v>28</v>
      </c>
      <c r="B30" t="s">
        <v>29</v>
      </c>
      <c r="C30" s="28">
        <v>71</v>
      </c>
      <c r="D30" s="32">
        <f t="shared" si="0"/>
        <v>39.44444444444444</v>
      </c>
      <c r="E30" s="8">
        <v>29.5</v>
      </c>
      <c r="G30" s="19">
        <f t="shared" si="1"/>
        <v>68.94444444444444</v>
      </c>
      <c r="H30" s="28">
        <v>88</v>
      </c>
      <c r="I30" s="28">
        <f t="shared" si="2"/>
        <v>44</v>
      </c>
      <c r="J30" s="8">
        <v>85</v>
      </c>
      <c r="K30" s="33">
        <f t="shared" si="3"/>
        <v>25.5</v>
      </c>
      <c r="M30" s="19">
        <f t="shared" si="4"/>
        <v>69.5</v>
      </c>
      <c r="N30" s="8">
        <v>80</v>
      </c>
      <c r="O30">
        <f t="shared" si="5"/>
        <v>64</v>
      </c>
      <c r="Q30">
        <f t="shared" si="6"/>
        <v>64</v>
      </c>
      <c r="R30" s="8">
        <v>56</v>
      </c>
      <c r="S30" s="36">
        <v>4</v>
      </c>
      <c r="T30">
        <f t="shared" si="7"/>
        <v>60</v>
      </c>
    </row>
    <row r="31" spans="1:20" ht="16.5" thickBot="1">
      <c r="A31" t="s">
        <v>36</v>
      </c>
      <c r="B31" t="s">
        <v>37</v>
      </c>
      <c r="C31" s="28">
        <v>70</v>
      </c>
      <c r="D31" s="32">
        <f t="shared" si="0"/>
        <v>38.888888888888886</v>
      </c>
      <c r="E31" s="8">
        <v>29.2</v>
      </c>
      <c r="G31" s="19">
        <f t="shared" si="1"/>
        <v>68.08888888888889</v>
      </c>
      <c r="H31" s="28">
        <v>88</v>
      </c>
      <c r="I31" s="28">
        <f t="shared" si="2"/>
        <v>44</v>
      </c>
      <c r="J31" s="8">
        <v>93</v>
      </c>
      <c r="K31" s="33">
        <f t="shared" si="3"/>
        <v>27.9</v>
      </c>
      <c r="M31" s="19">
        <f t="shared" si="4"/>
        <v>71.9</v>
      </c>
      <c r="N31" s="8">
        <v>79</v>
      </c>
      <c r="O31">
        <f t="shared" si="5"/>
        <v>63.2</v>
      </c>
      <c r="Q31">
        <f t="shared" si="6"/>
        <v>63.2</v>
      </c>
      <c r="R31" s="8">
        <v>64</v>
      </c>
      <c r="S31" s="36"/>
      <c r="T31">
        <f t="shared" si="7"/>
        <v>64</v>
      </c>
    </row>
    <row r="32" spans="1:20" ht="16.5" thickBot="1">
      <c r="A32" t="s">
        <v>44</v>
      </c>
      <c r="B32" t="s">
        <v>45</v>
      </c>
      <c r="C32" s="28">
        <v>71</v>
      </c>
      <c r="D32" s="32">
        <f t="shared" si="0"/>
        <v>39.44444444444444</v>
      </c>
      <c r="E32" s="8">
        <v>29.4</v>
      </c>
      <c r="G32" s="19">
        <f t="shared" si="1"/>
        <v>68.84444444444443</v>
      </c>
      <c r="H32" s="28">
        <v>84</v>
      </c>
      <c r="I32" s="28">
        <f t="shared" si="2"/>
        <v>42</v>
      </c>
      <c r="J32" s="8">
        <v>82</v>
      </c>
      <c r="K32" s="33">
        <f t="shared" si="3"/>
        <v>24.599999999999998</v>
      </c>
      <c r="M32" s="19">
        <f t="shared" si="4"/>
        <v>66.6</v>
      </c>
      <c r="N32" s="8">
        <v>76</v>
      </c>
      <c r="O32">
        <f t="shared" si="5"/>
        <v>60.800000000000004</v>
      </c>
      <c r="Q32">
        <f t="shared" si="6"/>
        <v>60.800000000000004</v>
      </c>
      <c r="R32" s="8">
        <v>52</v>
      </c>
      <c r="S32" s="36">
        <v>8</v>
      </c>
      <c r="T32">
        <f t="shared" si="7"/>
        <v>60</v>
      </c>
    </row>
    <row r="33" spans="1:20" ht="16.5" thickBot="1">
      <c r="A33" t="s">
        <v>52</v>
      </c>
      <c r="B33" t="s">
        <v>53</v>
      </c>
      <c r="C33" s="28">
        <v>69</v>
      </c>
      <c r="D33" s="32">
        <f t="shared" si="0"/>
        <v>38.333333333333336</v>
      </c>
      <c r="E33" s="8">
        <v>29.4</v>
      </c>
      <c r="G33" s="19">
        <f t="shared" si="1"/>
        <v>67.73333333333333</v>
      </c>
      <c r="H33" s="28">
        <v>88</v>
      </c>
      <c r="I33" s="28">
        <f t="shared" si="2"/>
        <v>44</v>
      </c>
      <c r="J33" s="8">
        <v>93</v>
      </c>
      <c r="K33" s="33">
        <f t="shared" si="3"/>
        <v>27.9</v>
      </c>
      <c r="M33" s="19">
        <f t="shared" si="4"/>
        <v>71.9</v>
      </c>
      <c r="N33" s="8">
        <v>79</v>
      </c>
      <c r="O33">
        <f t="shared" si="5"/>
        <v>63.2</v>
      </c>
      <c r="Q33">
        <f t="shared" si="6"/>
        <v>63.2</v>
      </c>
      <c r="R33" s="8">
        <v>66</v>
      </c>
      <c r="S33" s="36"/>
      <c r="T33">
        <f t="shared" si="7"/>
        <v>66</v>
      </c>
    </row>
    <row r="34" spans="1:20" ht="16.5" thickBot="1">
      <c r="A34" t="s">
        <v>60</v>
      </c>
      <c r="B34" t="s">
        <v>61</v>
      </c>
      <c r="C34" s="28">
        <v>70</v>
      </c>
      <c r="D34" s="32">
        <f t="shared" si="0"/>
        <v>38.888888888888886</v>
      </c>
      <c r="E34" s="8">
        <v>29.4</v>
      </c>
      <c r="G34" s="19">
        <f t="shared" si="1"/>
        <v>68.28888888888889</v>
      </c>
      <c r="H34" s="28">
        <v>89</v>
      </c>
      <c r="I34" s="28">
        <f t="shared" si="2"/>
        <v>44.5</v>
      </c>
      <c r="J34" s="8">
        <v>82</v>
      </c>
      <c r="K34" s="33">
        <f t="shared" si="3"/>
        <v>24.599999999999998</v>
      </c>
      <c r="M34" s="19">
        <f t="shared" si="4"/>
        <v>69.1</v>
      </c>
      <c r="N34" s="8">
        <v>78</v>
      </c>
      <c r="O34">
        <f t="shared" si="5"/>
        <v>62.400000000000006</v>
      </c>
      <c r="Q34">
        <f t="shared" si="6"/>
        <v>62.400000000000006</v>
      </c>
      <c r="R34" s="8">
        <v>61</v>
      </c>
      <c r="S34" s="36"/>
      <c r="T34">
        <f t="shared" si="7"/>
        <v>61</v>
      </c>
    </row>
    <row r="35" spans="1:20" ht="16.5" thickBot="1">
      <c r="A35" t="s">
        <v>68</v>
      </c>
      <c r="B35" t="s">
        <v>69</v>
      </c>
      <c r="C35" s="28">
        <v>73</v>
      </c>
      <c r="D35" s="32">
        <f t="shared" si="0"/>
        <v>40.55555555555556</v>
      </c>
      <c r="E35" s="8">
        <v>29.1</v>
      </c>
      <c r="G35" s="19">
        <f t="shared" si="1"/>
        <v>69.65555555555557</v>
      </c>
      <c r="H35" s="28">
        <v>88</v>
      </c>
      <c r="I35" s="28">
        <f t="shared" si="2"/>
        <v>44</v>
      </c>
      <c r="J35" s="8">
        <v>93</v>
      </c>
      <c r="K35" s="33">
        <f t="shared" si="3"/>
        <v>27.9</v>
      </c>
      <c r="M35" s="19">
        <f t="shared" si="4"/>
        <v>71.9</v>
      </c>
      <c r="N35" s="8">
        <v>79</v>
      </c>
      <c r="O35">
        <f t="shared" si="5"/>
        <v>63.2</v>
      </c>
      <c r="Q35">
        <f t="shared" si="6"/>
        <v>63.2</v>
      </c>
      <c r="R35" s="8">
        <v>54</v>
      </c>
      <c r="S35" s="36">
        <v>6</v>
      </c>
      <c r="T35">
        <f t="shared" si="7"/>
        <v>60</v>
      </c>
    </row>
    <row r="36" spans="1:20" ht="16.5" thickBot="1">
      <c r="A36" t="s">
        <v>76</v>
      </c>
      <c r="B36" t="s">
        <v>77</v>
      </c>
      <c r="C36" s="28">
        <v>72</v>
      </c>
      <c r="D36" s="32">
        <f t="shared" si="0"/>
        <v>40</v>
      </c>
      <c r="E36" s="8">
        <v>28.9</v>
      </c>
      <c r="G36" s="19">
        <f t="shared" si="1"/>
        <v>68.9</v>
      </c>
      <c r="H36" s="28">
        <v>83.5</v>
      </c>
      <c r="I36" s="28">
        <f t="shared" si="2"/>
        <v>41.75</v>
      </c>
      <c r="J36" s="8">
        <v>88</v>
      </c>
      <c r="K36" s="33">
        <f t="shared" si="3"/>
        <v>26.4</v>
      </c>
      <c r="M36" s="19">
        <f t="shared" si="4"/>
        <v>68.15</v>
      </c>
      <c r="N36" s="8">
        <v>79</v>
      </c>
      <c r="O36">
        <f t="shared" si="5"/>
        <v>63.2</v>
      </c>
      <c r="Q36">
        <f t="shared" si="6"/>
        <v>63.2</v>
      </c>
      <c r="R36" s="8">
        <v>58</v>
      </c>
      <c r="S36" s="36">
        <v>2</v>
      </c>
      <c r="T36">
        <f t="shared" si="7"/>
        <v>60</v>
      </c>
    </row>
    <row r="37" spans="1:20" ht="16.5" thickBot="1">
      <c r="A37" t="s">
        <v>84</v>
      </c>
      <c r="B37" t="s">
        <v>85</v>
      </c>
      <c r="C37" s="28">
        <v>70</v>
      </c>
      <c r="D37" s="32">
        <f t="shared" si="0"/>
        <v>38.888888888888886</v>
      </c>
      <c r="E37" s="8">
        <v>29.2</v>
      </c>
      <c r="G37" s="19">
        <f t="shared" si="1"/>
        <v>68.08888888888889</v>
      </c>
      <c r="H37" s="28">
        <v>87</v>
      </c>
      <c r="I37" s="28">
        <f t="shared" si="2"/>
        <v>43.5</v>
      </c>
      <c r="J37" s="8">
        <v>93</v>
      </c>
      <c r="K37" s="33">
        <f t="shared" si="3"/>
        <v>27.9</v>
      </c>
      <c r="M37" s="19">
        <f t="shared" si="4"/>
        <v>71.4</v>
      </c>
      <c r="N37" s="8">
        <v>84</v>
      </c>
      <c r="O37">
        <f t="shared" si="5"/>
        <v>67.2</v>
      </c>
      <c r="Q37">
        <f t="shared" si="6"/>
        <v>67.2</v>
      </c>
      <c r="R37" s="31"/>
      <c r="S37" s="36"/>
      <c r="T37">
        <f t="shared" si="7"/>
        <v>0</v>
      </c>
    </row>
    <row r="38" spans="1:20" ht="16.5" thickBot="1">
      <c r="A38" t="s">
        <v>92</v>
      </c>
      <c r="B38" t="s">
        <v>93</v>
      </c>
      <c r="C38" s="28">
        <v>71</v>
      </c>
      <c r="D38" s="32">
        <f t="shared" si="0"/>
        <v>39.44444444444444</v>
      </c>
      <c r="E38" s="8">
        <v>29.4</v>
      </c>
      <c r="F38">
        <v>20</v>
      </c>
      <c r="G38" s="19">
        <f t="shared" si="1"/>
        <v>88.84444444444443</v>
      </c>
      <c r="H38" s="28">
        <v>87.5</v>
      </c>
      <c r="I38" s="28">
        <f t="shared" si="2"/>
        <v>43.75</v>
      </c>
      <c r="J38" s="8">
        <v>93</v>
      </c>
      <c r="K38" s="33">
        <f t="shared" si="3"/>
        <v>27.9</v>
      </c>
      <c r="L38">
        <v>20</v>
      </c>
      <c r="M38" s="19">
        <f t="shared" si="4"/>
        <v>91.65</v>
      </c>
      <c r="N38" s="8">
        <v>75</v>
      </c>
      <c r="O38">
        <f t="shared" si="5"/>
        <v>60</v>
      </c>
      <c r="P38">
        <v>20</v>
      </c>
      <c r="Q38">
        <f t="shared" si="6"/>
        <v>80</v>
      </c>
      <c r="R38" s="8">
        <v>46</v>
      </c>
      <c r="S38" s="36">
        <v>20</v>
      </c>
      <c r="T38">
        <f t="shared" si="7"/>
        <v>66</v>
      </c>
    </row>
    <row r="39" spans="1:20" ht="16.5" thickBot="1">
      <c r="A39" t="s">
        <v>100</v>
      </c>
      <c r="B39" t="s">
        <v>101</v>
      </c>
      <c r="C39" s="28">
        <v>70</v>
      </c>
      <c r="D39" s="32">
        <f t="shared" si="0"/>
        <v>38.888888888888886</v>
      </c>
      <c r="E39" s="8">
        <v>28.2</v>
      </c>
      <c r="G39" s="19">
        <f t="shared" si="1"/>
        <v>67.08888888888889</v>
      </c>
      <c r="H39" s="28">
        <v>87.5</v>
      </c>
      <c r="I39" s="28">
        <f t="shared" si="2"/>
        <v>43.75</v>
      </c>
      <c r="J39" s="8">
        <v>91</v>
      </c>
      <c r="K39" s="33">
        <f t="shared" si="3"/>
        <v>27.3</v>
      </c>
      <c r="M39" s="19">
        <f t="shared" si="4"/>
        <v>71.05</v>
      </c>
      <c r="N39" s="8">
        <v>80</v>
      </c>
      <c r="O39">
        <f t="shared" si="5"/>
        <v>64</v>
      </c>
      <c r="Q39">
        <f t="shared" si="6"/>
        <v>64</v>
      </c>
      <c r="R39" s="8">
        <v>58</v>
      </c>
      <c r="S39" s="36">
        <v>2</v>
      </c>
      <c r="T39">
        <f t="shared" si="7"/>
        <v>60</v>
      </c>
    </row>
    <row r="40" spans="1:20" ht="16.5" thickBot="1">
      <c r="A40" t="s">
        <v>108</v>
      </c>
      <c r="B40" t="s">
        <v>109</v>
      </c>
      <c r="C40" s="28">
        <v>68</v>
      </c>
      <c r="D40" s="32">
        <f t="shared" si="0"/>
        <v>37.77777777777778</v>
      </c>
      <c r="E40" s="8">
        <v>28.6</v>
      </c>
      <c r="G40" s="19">
        <f t="shared" si="1"/>
        <v>66.37777777777778</v>
      </c>
      <c r="H40" s="28">
        <v>87.5</v>
      </c>
      <c r="I40" s="28">
        <f t="shared" si="2"/>
        <v>43.75</v>
      </c>
      <c r="J40" s="8">
        <v>92</v>
      </c>
      <c r="K40" s="33">
        <f t="shared" si="3"/>
        <v>27.599999999999998</v>
      </c>
      <c r="M40" s="19">
        <f t="shared" si="4"/>
        <v>71.35</v>
      </c>
      <c r="N40" s="8">
        <v>82</v>
      </c>
      <c r="O40">
        <f t="shared" si="5"/>
        <v>65.60000000000001</v>
      </c>
      <c r="Q40">
        <f t="shared" si="6"/>
        <v>65.60000000000001</v>
      </c>
      <c r="R40" s="8">
        <v>51</v>
      </c>
      <c r="S40" s="36">
        <v>9</v>
      </c>
      <c r="T40">
        <f t="shared" si="7"/>
        <v>60</v>
      </c>
    </row>
    <row r="41" spans="1:20" ht="16.5" thickBot="1">
      <c r="A41" t="s">
        <v>116</v>
      </c>
      <c r="B41" t="s">
        <v>117</v>
      </c>
      <c r="C41" s="28">
        <v>69</v>
      </c>
      <c r="D41" s="32">
        <f t="shared" si="0"/>
        <v>38.333333333333336</v>
      </c>
      <c r="E41" s="8">
        <v>28.9</v>
      </c>
      <c r="G41" s="19">
        <f t="shared" si="1"/>
        <v>67.23333333333333</v>
      </c>
      <c r="H41" s="28">
        <v>88</v>
      </c>
      <c r="I41" s="28">
        <f t="shared" si="2"/>
        <v>44</v>
      </c>
      <c r="J41" s="8">
        <v>92</v>
      </c>
      <c r="K41" s="33">
        <f t="shared" si="3"/>
        <v>27.599999999999998</v>
      </c>
      <c r="M41" s="19">
        <f t="shared" si="4"/>
        <v>71.6</v>
      </c>
      <c r="N41" s="8">
        <v>84</v>
      </c>
      <c r="O41">
        <f t="shared" si="5"/>
        <v>67.2</v>
      </c>
      <c r="Q41">
        <f t="shared" si="6"/>
        <v>67.2</v>
      </c>
      <c r="R41" s="8">
        <v>52</v>
      </c>
      <c r="S41" s="36">
        <v>8</v>
      </c>
      <c r="T41">
        <f t="shared" si="7"/>
        <v>60</v>
      </c>
    </row>
    <row r="42" spans="1:20" ht="16.5" thickBot="1">
      <c r="A42" t="s">
        <v>124</v>
      </c>
      <c r="B42" t="s">
        <v>125</v>
      </c>
      <c r="C42" s="28">
        <v>73</v>
      </c>
      <c r="D42" s="32">
        <f t="shared" si="0"/>
        <v>40.55555555555556</v>
      </c>
      <c r="E42" s="8">
        <v>28.3</v>
      </c>
      <c r="G42" s="19">
        <f t="shared" si="1"/>
        <v>68.85555555555555</v>
      </c>
      <c r="H42" s="28">
        <v>90</v>
      </c>
      <c r="I42" s="28">
        <f t="shared" si="2"/>
        <v>45</v>
      </c>
      <c r="J42" s="8">
        <v>97</v>
      </c>
      <c r="K42" s="33">
        <f t="shared" si="3"/>
        <v>29.099999999999998</v>
      </c>
      <c r="M42" s="19">
        <f t="shared" si="4"/>
        <v>74.1</v>
      </c>
      <c r="N42" s="8">
        <v>80</v>
      </c>
      <c r="O42">
        <f t="shared" si="5"/>
        <v>64</v>
      </c>
      <c r="Q42">
        <f t="shared" si="6"/>
        <v>64</v>
      </c>
      <c r="R42" s="8">
        <v>50</v>
      </c>
      <c r="S42" s="36">
        <v>10</v>
      </c>
      <c r="T42">
        <f t="shared" si="7"/>
        <v>60</v>
      </c>
    </row>
    <row r="43" spans="1:20" ht="16.5" thickBot="1">
      <c r="A43" t="s">
        <v>132</v>
      </c>
      <c r="B43" t="s">
        <v>133</v>
      </c>
      <c r="C43" s="28">
        <v>56</v>
      </c>
      <c r="D43" s="32">
        <f t="shared" si="0"/>
        <v>31.11111111111111</v>
      </c>
      <c r="E43" s="8">
        <v>29.2</v>
      </c>
      <c r="G43" s="19">
        <f t="shared" si="1"/>
        <v>60.31111111111111</v>
      </c>
      <c r="H43" s="28">
        <v>87</v>
      </c>
      <c r="I43" s="28">
        <f t="shared" si="2"/>
        <v>43.5</v>
      </c>
      <c r="J43" s="8">
        <v>91</v>
      </c>
      <c r="K43" s="33">
        <f t="shared" si="3"/>
        <v>27.3</v>
      </c>
      <c r="M43" s="19">
        <f t="shared" si="4"/>
        <v>70.8</v>
      </c>
      <c r="N43" s="8">
        <v>75</v>
      </c>
      <c r="O43">
        <f t="shared" si="5"/>
        <v>60</v>
      </c>
      <c r="Q43">
        <f t="shared" si="6"/>
        <v>60</v>
      </c>
      <c r="R43" s="8">
        <v>51</v>
      </c>
      <c r="S43" s="36">
        <v>9</v>
      </c>
      <c r="T43">
        <f t="shared" si="7"/>
        <v>60</v>
      </c>
    </row>
    <row r="44" spans="1:20" ht="16.5" thickBot="1">
      <c r="A44" t="s">
        <v>140</v>
      </c>
      <c r="B44" t="s">
        <v>141</v>
      </c>
      <c r="C44" s="28">
        <v>72</v>
      </c>
      <c r="D44" s="32">
        <f t="shared" si="0"/>
        <v>40</v>
      </c>
      <c r="E44" s="8">
        <v>28.9</v>
      </c>
      <c r="G44" s="19">
        <f t="shared" si="1"/>
        <v>68.9</v>
      </c>
      <c r="H44" s="28">
        <v>88</v>
      </c>
      <c r="I44" s="28">
        <f t="shared" si="2"/>
        <v>44</v>
      </c>
      <c r="J44" s="8">
        <v>91</v>
      </c>
      <c r="K44" s="33">
        <f t="shared" si="3"/>
        <v>27.3</v>
      </c>
      <c r="M44" s="19">
        <f t="shared" si="4"/>
        <v>71.3</v>
      </c>
      <c r="N44" s="8">
        <v>84</v>
      </c>
      <c r="O44">
        <f t="shared" si="5"/>
        <v>67.2</v>
      </c>
      <c r="Q44">
        <f t="shared" si="6"/>
        <v>67.2</v>
      </c>
      <c r="R44" s="8">
        <v>53</v>
      </c>
      <c r="S44" s="36">
        <v>7</v>
      </c>
      <c r="T44">
        <f t="shared" si="7"/>
        <v>60</v>
      </c>
    </row>
    <row r="45" spans="1:20" ht="16.5" thickBot="1">
      <c r="A45" t="s">
        <v>148</v>
      </c>
      <c r="B45" t="s">
        <v>149</v>
      </c>
      <c r="C45" s="28">
        <v>68</v>
      </c>
      <c r="D45" s="32">
        <f t="shared" si="0"/>
        <v>37.77777777777778</v>
      </c>
      <c r="E45" s="8">
        <v>27.8</v>
      </c>
      <c r="G45" s="19">
        <f t="shared" si="1"/>
        <v>65.57777777777778</v>
      </c>
      <c r="H45" s="28">
        <v>82</v>
      </c>
      <c r="I45" s="28">
        <f t="shared" si="2"/>
        <v>41</v>
      </c>
      <c r="J45" s="8">
        <v>88</v>
      </c>
      <c r="K45" s="33">
        <f t="shared" si="3"/>
        <v>26.4</v>
      </c>
      <c r="M45" s="19">
        <f t="shared" si="4"/>
        <v>67.4</v>
      </c>
      <c r="N45" s="8">
        <v>83</v>
      </c>
      <c r="O45">
        <f t="shared" si="5"/>
        <v>66.4</v>
      </c>
      <c r="Q45">
        <f t="shared" si="6"/>
        <v>66.4</v>
      </c>
      <c r="R45" s="8">
        <v>47</v>
      </c>
      <c r="S45" s="36"/>
      <c r="T45">
        <f t="shared" si="7"/>
        <v>47</v>
      </c>
    </row>
    <row r="46" spans="1:20" ht="16.5" thickBot="1">
      <c r="A46" t="s">
        <v>156</v>
      </c>
      <c r="B46" t="s">
        <v>157</v>
      </c>
      <c r="C46" s="28">
        <v>71</v>
      </c>
      <c r="D46" s="32">
        <f t="shared" si="0"/>
        <v>39.44444444444444</v>
      </c>
      <c r="E46" s="8">
        <v>28.5</v>
      </c>
      <c r="G46" s="19">
        <f t="shared" si="1"/>
        <v>67.94444444444444</v>
      </c>
      <c r="H46" s="28">
        <v>86.5</v>
      </c>
      <c r="I46" s="28">
        <f t="shared" si="2"/>
        <v>43.25</v>
      </c>
      <c r="J46" s="8">
        <v>91</v>
      </c>
      <c r="K46" s="33">
        <f t="shared" si="3"/>
        <v>27.3</v>
      </c>
      <c r="M46" s="19">
        <f t="shared" si="4"/>
        <v>70.55</v>
      </c>
      <c r="N46" s="8">
        <v>77</v>
      </c>
      <c r="O46">
        <f t="shared" si="5"/>
        <v>61.6</v>
      </c>
      <c r="Q46">
        <f t="shared" si="6"/>
        <v>61.6</v>
      </c>
      <c r="R46" s="8">
        <v>45</v>
      </c>
      <c r="S46" s="36"/>
      <c r="T46">
        <f t="shared" si="7"/>
        <v>45</v>
      </c>
    </row>
    <row r="47" spans="1:20" ht="16.5" thickBot="1">
      <c r="A47" t="s">
        <v>164</v>
      </c>
      <c r="B47" t="s">
        <v>165</v>
      </c>
      <c r="C47" s="28"/>
      <c r="D47" s="32">
        <f t="shared" si="0"/>
        <v>0</v>
      </c>
      <c r="E47" s="8"/>
      <c r="G47" s="19">
        <f t="shared" si="1"/>
        <v>0</v>
      </c>
      <c r="H47" s="28"/>
      <c r="I47" s="28">
        <f t="shared" si="2"/>
        <v>0</v>
      </c>
      <c r="J47" s="8"/>
      <c r="K47" s="33">
        <f t="shared" si="3"/>
        <v>0</v>
      </c>
      <c r="M47" s="19">
        <f t="shared" si="4"/>
        <v>0</v>
      </c>
      <c r="N47" s="8"/>
      <c r="O47">
        <f t="shared" si="5"/>
        <v>0</v>
      </c>
      <c r="Q47">
        <f t="shared" si="6"/>
        <v>0</v>
      </c>
      <c r="R47" s="31"/>
      <c r="S47" s="36"/>
      <c r="T47">
        <f t="shared" si="7"/>
        <v>0</v>
      </c>
    </row>
    <row r="48" spans="1:20" ht="16.5" thickBot="1">
      <c r="A48" t="s">
        <v>172</v>
      </c>
      <c r="B48" t="s">
        <v>173</v>
      </c>
      <c r="C48" s="28">
        <v>67</v>
      </c>
      <c r="D48" s="32">
        <f t="shared" si="0"/>
        <v>37.22222222222222</v>
      </c>
      <c r="E48" s="8">
        <v>29.1</v>
      </c>
      <c r="G48" s="19">
        <f t="shared" si="1"/>
        <v>66.32222222222222</v>
      </c>
      <c r="H48" s="28">
        <v>82.5</v>
      </c>
      <c r="I48" s="28">
        <f t="shared" si="2"/>
        <v>41.25</v>
      </c>
      <c r="J48" s="8">
        <v>88</v>
      </c>
      <c r="K48" s="33">
        <f t="shared" si="3"/>
        <v>26.4</v>
      </c>
      <c r="M48" s="19">
        <f t="shared" si="4"/>
        <v>67.65</v>
      </c>
      <c r="N48" s="8">
        <v>81</v>
      </c>
      <c r="O48">
        <f t="shared" si="5"/>
        <v>64.8</v>
      </c>
      <c r="Q48">
        <f t="shared" si="6"/>
        <v>64.8</v>
      </c>
      <c r="R48" s="8">
        <v>50</v>
      </c>
      <c r="S48" s="36">
        <v>10</v>
      </c>
      <c r="T48">
        <f t="shared" si="7"/>
        <v>60</v>
      </c>
    </row>
    <row r="49" spans="1:20" ht="16.5" thickBot="1">
      <c r="A49" t="s">
        <v>180</v>
      </c>
      <c r="B49" t="s">
        <v>181</v>
      </c>
      <c r="C49" s="28">
        <v>66</v>
      </c>
      <c r="D49" s="32">
        <f t="shared" si="0"/>
        <v>36.666666666666664</v>
      </c>
      <c r="E49" s="8">
        <v>28</v>
      </c>
      <c r="G49" s="19">
        <f t="shared" si="1"/>
        <v>64.66666666666666</v>
      </c>
      <c r="H49" s="28">
        <v>86</v>
      </c>
      <c r="I49" s="28">
        <f t="shared" si="2"/>
        <v>43</v>
      </c>
      <c r="J49" s="8">
        <v>89</v>
      </c>
      <c r="K49" s="33">
        <f t="shared" si="3"/>
        <v>26.7</v>
      </c>
      <c r="M49" s="19">
        <f t="shared" si="4"/>
        <v>69.7</v>
      </c>
      <c r="N49" s="8">
        <v>83</v>
      </c>
      <c r="O49">
        <f t="shared" si="5"/>
        <v>66.4</v>
      </c>
      <c r="Q49">
        <f t="shared" si="6"/>
        <v>66.4</v>
      </c>
      <c r="R49" s="8">
        <v>46.5</v>
      </c>
      <c r="S49" s="36"/>
      <c r="T49">
        <f t="shared" si="7"/>
        <v>46.5</v>
      </c>
    </row>
    <row r="50" spans="1:20" ht="16.5" thickBot="1">
      <c r="A50" t="s">
        <v>188</v>
      </c>
      <c r="B50" t="s">
        <v>189</v>
      </c>
      <c r="C50" s="28">
        <v>69</v>
      </c>
      <c r="D50" s="32">
        <f t="shared" si="0"/>
        <v>38.333333333333336</v>
      </c>
      <c r="E50" s="8">
        <v>29.3</v>
      </c>
      <c r="G50" s="19">
        <f t="shared" si="1"/>
        <v>67.63333333333334</v>
      </c>
      <c r="H50" s="28">
        <v>87</v>
      </c>
      <c r="I50" s="28">
        <f t="shared" si="2"/>
        <v>43.5</v>
      </c>
      <c r="J50" s="8">
        <v>83</v>
      </c>
      <c r="K50" s="33">
        <f t="shared" si="3"/>
        <v>24.9</v>
      </c>
      <c r="M50" s="19">
        <f t="shared" si="4"/>
        <v>68.4</v>
      </c>
      <c r="N50" s="8">
        <v>77</v>
      </c>
      <c r="O50">
        <f t="shared" si="5"/>
        <v>61.6</v>
      </c>
      <c r="Q50">
        <f t="shared" si="6"/>
        <v>61.6</v>
      </c>
      <c r="R50" s="8">
        <v>52</v>
      </c>
      <c r="S50" s="36">
        <v>8</v>
      </c>
      <c r="T50">
        <f t="shared" si="7"/>
        <v>60</v>
      </c>
    </row>
    <row r="51" spans="1:20" ht="16.5" thickBot="1">
      <c r="A51" t="s">
        <v>196</v>
      </c>
      <c r="B51" t="s">
        <v>197</v>
      </c>
      <c r="C51" s="28">
        <v>69</v>
      </c>
      <c r="D51" s="32">
        <f t="shared" si="0"/>
        <v>38.333333333333336</v>
      </c>
      <c r="E51" s="8">
        <v>29.2</v>
      </c>
      <c r="G51" s="19">
        <f t="shared" si="1"/>
        <v>67.53333333333333</v>
      </c>
      <c r="H51" s="28">
        <v>88</v>
      </c>
      <c r="I51" s="28">
        <f t="shared" si="2"/>
        <v>44</v>
      </c>
      <c r="J51" s="8">
        <v>93</v>
      </c>
      <c r="K51" s="33">
        <f t="shared" si="3"/>
        <v>27.9</v>
      </c>
      <c r="M51" s="19">
        <f t="shared" si="4"/>
        <v>71.9</v>
      </c>
      <c r="N51" s="8">
        <v>78</v>
      </c>
      <c r="O51">
        <f t="shared" si="5"/>
        <v>62.400000000000006</v>
      </c>
      <c r="Q51">
        <f t="shared" si="6"/>
        <v>62.400000000000006</v>
      </c>
      <c r="R51" s="8">
        <v>48</v>
      </c>
      <c r="S51" s="36"/>
      <c r="T51">
        <f t="shared" si="7"/>
        <v>48</v>
      </c>
    </row>
    <row r="52" spans="1:20" ht="16.5" thickBot="1">
      <c r="A52" t="s">
        <v>6</v>
      </c>
      <c r="B52" t="s">
        <v>7</v>
      </c>
      <c r="C52" s="28">
        <v>73</v>
      </c>
      <c r="D52" s="32">
        <f t="shared" si="0"/>
        <v>40.55555555555556</v>
      </c>
      <c r="E52" s="29">
        <v>29.6</v>
      </c>
      <c r="G52" s="19">
        <f t="shared" si="1"/>
        <v>70.15555555555557</v>
      </c>
      <c r="H52" s="28">
        <v>87</v>
      </c>
      <c r="I52" s="28">
        <f t="shared" si="2"/>
        <v>43.5</v>
      </c>
      <c r="J52" s="8">
        <v>92</v>
      </c>
      <c r="K52" s="33">
        <f t="shared" si="3"/>
        <v>27.599999999999998</v>
      </c>
      <c r="M52" s="19">
        <f t="shared" si="4"/>
        <v>71.1</v>
      </c>
      <c r="N52" s="8">
        <v>85</v>
      </c>
      <c r="O52">
        <f t="shared" si="5"/>
        <v>68</v>
      </c>
      <c r="Q52">
        <f t="shared" si="6"/>
        <v>68</v>
      </c>
      <c r="R52" s="8">
        <v>64</v>
      </c>
      <c r="S52" s="35"/>
      <c r="T52">
        <f t="shared" si="7"/>
        <v>64</v>
      </c>
    </row>
    <row r="53" spans="1:20" ht="16.5" thickBot="1">
      <c r="A53" t="s">
        <v>14</v>
      </c>
      <c r="B53" t="s">
        <v>15</v>
      </c>
      <c r="C53" s="28">
        <v>71</v>
      </c>
      <c r="D53" s="32">
        <f t="shared" si="0"/>
        <v>39.44444444444444</v>
      </c>
      <c r="E53" s="8">
        <v>29.3</v>
      </c>
      <c r="G53" s="19">
        <f t="shared" si="1"/>
        <v>68.74444444444444</v>
      </c>
      <c r="H53" s="28">
        <v>77.5</v>
      </c>
      <c r="I53" s="28">
        <f t="shared" si="2"/>
        <v>38.75</v>
      </c>
      <c r="J53" s="8">
        <v>85</v>
      </c>
      <c r="K53" s="33">
        <f t="shared" si="3"/>
        <v>25.5</v>
      </c>
      <c r="M53" s="19">
        <f t="shared" si="4"/>
        <v>64.25</v>
      </c>
      <c r="N53" s="8">
        <v>77</v>
      </c>
      <c r="O53">
        <f t="shared" si="5"/>
        <v>61.6</v>
      </c>
      <c r="Q53">
        <f t="shared" si="6"/>
        <v>61.6</v>
      </c>
      <c r="R53" s="8">
        <v>55</v>
      </c>
      <c r="S53" s="36">
        <v>5</v>
      </c>
      <c r="T53">
        <f t="shared" si="7"/>
        <v>60</v>
      </c>
    </row>
    <row r="54" spans="1:20" ht="16.5" thickBot="1">
      <c r="A54" t="s">
        <v>22</v>
      </c>
      <c r="B54" t="s">
        <v>23</v>
      </c>
      <c r="C54" s="28"/>
      <c r="D54" s="32">
        <f t="shared" si="0"/>
        <v>0</v>
      </c>
      <c r="E54" s="8"/>
      <c r="G54" s="19">
        <f t="shared" si="1"/>
        <v>0</v>
      </c>
      <c r="H54" s="28"/>
      <c r="I54" s="28">
        <f t="shared" si="2"/>
        <v>0</v>
      </c>
      <c r="J54" s="8"/>
      <c r="K54" s="33">
        <f t="shared" si="3"/>
        <v>0</v>
      </c>
      <c r="M54" s="19">
        <f t="shared" si="4"/>
        <v>0</v>
      </c>
      <c r="N54" s="8"/>
      <c r="O54">
        <f t="shared" si="5"/>
        <v>0</v>
      </c>
      <c r="Q54">
        <f t="shared" si="6"/>
        <v>0</v>
      </c>
      <c r="R54" s="31"/>
      <c r="S54" s="36"/>
      <c r="T54">
        <f t="shared" si="7"/>
        <v>0</v>
      </c>
    </row>
    <row r="55" spans="1:20" ht="16.5" thickBot="1">
      <c r="A55" t="s">
        <v>30</v>
      </c>
      <c r="B55" t="s">
        <v>31</v>
      </c>
      <c r="C55" s="28">
        <v>71</v>
      </c>
      <c r="D55" s="32">
        <f t="shared" si="0"/>
        <v>39.44444444444444</v>
      </c>
      <c r="E55" s="8">
        <v>28.8</v>
      </c>
      <c r="G55" s="19">
        <f t="shared" si="1"/>
        <v>68.24444444444444</v>
      </c>
      <c r="H55" s="28">
        <v>88</v>
      </c>
      <c r="I55" s="28">
        <f t="shared" si="2"/>
        <v>44</v>
      </c>
      <c r="J55" s="8">
        <v>93</v>
      </c>
      <c r="K55" s="33">
        <f t="shared" si="3"/>
        <v>27.9</v>
      </c>
      <c r="M55" s="19">
        <f t="shared" si="4"/>
        <v>71.9</v>
      </c>
      <c r="N55" s="8">
        <v>83</v>
      </c>
      <c r="O55">
        <f t="shared" si="5"/>
        <v>66.4</v>
      </c>
      <c r="Q55">
        <f t="shared" si="6"/>
        <v>66.4</v>
      </c>
      <c r="R55" s="8">
        <v>63</v>
      </c>
      <c r="S55" s="36"/>
      <c r="T55">
        <f t="shared" si="7"/>
        <v>63</v>
      </c>
    </row>
    <row r="56" spans="1:20" ht="16.5" thickBot="1">
      <c r="A56" t="s">
        <v>38</v>
      </c>
      <c r="B56" t="s">
        <v>39</v>
      </c>
      <c r="C56" s="28">
        <v>70</v>
      </c>
      <c r="D56" s="32">
        <f t="shared" si="0"/>
        <v>38.888888888888886</v>
      </c>
      <c r="E56" s="8">
        <v>29.2</v>
      </c>
      <c r="G56" s="19">
        <f t="shared" si="1"/>
        <v>68.08888888888889</v>
      </c>
      <c r="H56" s="28">
        <v>87</v>
      </c>
      <c r="I56" s="28">
        <f t="shared" si="2"/>
        <v>43.5</v>
      </c>
      <c r="J56" s="8">
        <v>75</v>
      </c>
      <c r="K56" s="33">
        <f t="shared" si="3"/>
        <v>22.5</v>
      </c>
      <c r="M56" s="19">
        <f t="shared" si="4"/>
        <v>66</v>
      </c>
      <c r="N56" s="8">
        <v>80</v>
      </c>
      <c r="O56">
        <f t="shared" si="5"/>
        <v>64</v>
      </c>
      <c r="Q56">
        <f t="shared" si="6"/>
        <v>64</v>
      </c>
      <c r="R56" s="8">
        <v>48</v>
      </c>
      <c r="S56" s="36"/>
      <c r="T56">
        <f t="shared" si="7"/>
        <v>48</v>
      </c>
    </row>
    <row r="57" spans="1:20" ht="16.5" thickBot="1">
      <c r="A57" t="s">
        <v>46</v>
      </c>
      <c r="B57" t="s">
        <v>47</v>
      </c>
      <c r="C57" s="28">
        <v>70</v>
      </c>
      <c r="D57" s="32">
        <f t="shared" si="0"/>
        <v>38.888888888888886</v>
      </c>
      <c r="E57" s="8"/>
      <c r="G57" s="19">
        <f t="shared" si="1"/>
        <v>38.888888888888886</v>
      </c>
      <c r="H57" s="28">
        <v>88</v>
      </c>
      <c r="I57" s="28">
        <f t="shared" si="2"/>
        <v>44</v>
      </c>
      <c r="J57" s="8">
        <v>89</v>
      </c>
      <c r="K57" s="33">
        <f t="shared" si="3"/>
        <v>26.7</v>
      </c>
      <c r="M57" s="19">
        <f t="shared" si="4"/>
        <v>70.7</v>
      </c>
      <c r="N57" s="8">
        <v>81</v>
      </c>
      <c r="O57">
        <f t="shared" si="5"/>
        <v>64.8</v>
      </c>
      <c r="Q57">
        <f t="shared" si="6"/>
        <v>64.8</v>
      </c>
      <c r="R57" s="8">
        <v>57</v>
      </c>
      <c r="S57" s="36">
        <v>3</v>
      </c>
      <c r="T57">
        <f t="shared" si="7"/>
        <v>60</v>
      </c>
    </row>
    <row r="58" spans="1:20" ht="16.5" thickBot="1">
      <c r="A58" t="s">
        <v>54</v>
      </c>
      <c r="B58" t="s">
        <v>55</v>
      </c>
      <c r="C58" s="28">
        <v>66</v>
      </c>
      <c r="D58" s="32">
        <f t="shared" si="0"/>
        <v>36.666666666666664</v>
      </c>
      <c r="E58" s="8">
        <v>29.2</v>
      </c>
      <c r="G58" s="19">
        <f t="shared" si="1"/>
        <v>65.86666666666666</v>
      </c>
      <c r="H58" s="28">
        <v>87.5</v>
      </c>
      <c r="I58" s="28">
        <f t="shared" si="2"/>
        <v>43.75</v>
      </c>
      <c r="J58" s="8">
        <v>92</v>
      </c>
      <c r="K58" s="33">
        <f t="shared" si="3"/>
        <v>27.599999999999998</v>
      </c>
      <c r="M58" s="19">
        <f t="shared" si="4"/>
        <v>71.35</v>
      </c>
      <c r="N58" s="8">
        <v>76</v>
      </c>
      <c r="O58">
        <f t="shared" si="5"/>
        <v>60.800000000000004</v>
      </c>
      <c r="Q58">
        <f t="shared" si="6"/>
        <v>60.800000000000004</v>
      </c>
      <c r="R58" s="8">
        <v>52.5</v>
      </c>
      <c r="S58" s="36">
        <v>20</v>
      </c>
      <c r="T58">
        <f t="shared" si="7"/>
        <v>72.5</v>
      </c>
    </row>
    <row r="59" spans="1:20" ht="16.5" thickBot="1">
      <c r="A59" t="s">
        <v>62</v>
      </c>
      <c r="B59" t="s">
        <v>63</v>
      </c>
      <c r="C59" s="28">
        <v>72</v>
      </c>
      <c r="D59" s="32">
        <f t="shared" si="0"/>
        <v>40</v>
      </c>
      <c r="E59" s="8">
        <v>29.3</v>
      </c>
      <c r="G59" s="19">
        <f t="shared" si="1"/>
        <v>69.3</v>
      </c>
      <c r="H59" s="28">
        <v>89.5</v>
      </c>
      <c r="I59" s="28">
        <f t="shared" si="2"/>
        <v>44.75</v>
      </c>
      <c r="J59" s="8">
        <v>93</v>
      </c>
      <c r="K59" s="33">
        <f t="shared" si="3"/>
        <v>27.9</v>
      </c>
      <c r="M59" s="19">
        <f t="shared" si="4"/>
        <v>72.65</v>
      </c>
      <c r="N59" s="8">
        <v>80</v>
      </c>
      <c r="O59">
        <f t="shared" si="5"/>
        <v>64</v>
      </c>
      <c r="Q59">
        <f t="shared" si="6"/>
        <v>64</v>
      </c>
      <c r="R59" s="8">
        <v>48</v>
      </c>
      <c r="S59" s="36"/>
      <c r="T59">
        <f t="shared" si="7"/>
        <v>48</v>
      </c>
    </row>
    <row r="60" spans="1:20" ht="16.5" thickBot="1">
      <c r="A60" t="s">
        <v>70</v>
      </c>
      <c r="B60" t="s">
        <v>71</v>
      </c>
      <c r="C60" s="28">
        <v>71</v>
      </c>
      <c r="D60" s="32">
        <f t="shared" si="0"/>
        <v>39.44444444444444</v>
      </c>
      <c r="E60" s="8">
        <v>29.5</v>
      </c>
      <c r="G60" s="19">
        <f t="shared" si="1"/>
        <v>68.94444444444444</v>
      </c>
      <c r="H60" s="28">
        <v>87</v>
      </c>
      <c r="I60" s="28">
        <f t="shared" si="2"/>
        <v>43.5</v>
      </c>
      <c r="J60" s="8">
        <v>92</v>
      </c>
      <c r="K60" s="33">
        <f t="shared" si="3"/>
        <v>27.599999999999998</v>
      </c>
      <c r="M60" s="19">
        <f t="shared" si="4"/>
        <v>71.1</v>
      </c>
      <c r="N60" s="8">
        <v>86</v>
      </c>
      <c r="O60">
        <f t="shared" si="5"/>
        <v>68.8</v>
      </c>
      <c r="Q60">
        <f t="shared" si="6"/>
        <v>68.8</v>
      </c>
      <c r="R60" s="8">
        <v>55</v>
      </c>
      <c r="S60" s="36">
        <v>5</v>
      </c>
      <c r="T60">
        <f t="shared" si="7"/>
        <v>60</v>
      </c>
    </row>
    <row r="61" spans="1:20" ht="16.5" thickBot="1">
      <c r="A61" t="s">
        <v>78</v>
      </c>
      <c r="B61" t="s">
        <v>79</v>
      </c>
      <c r="C61" s="28"/>
      <c r="D61" s="32">
        <f t="shared" si="0"/>
        <v>0</v>
      </c>
      <c r="E61" s="8"/>
      <c r="G61" s="19">
        <f t="shared" si="1"/>
        <v>0</v>
      </c>
      <c r="H61" s="28"/>
      <c r="I61" s="28">
        <f t="shared" si="2"/>
        <v>0</v>
      </c>
      <c r="J61" s="8"/>
      <c r="K61" s="33">
        <f t="shared" si="3"/>
        <v>0</v>
      </c>
      <c r="M61" s="19">
        <f t="shared" si="4"/>
        <v>0</v>
      </c>
      <c r="N61" s="8"/>
      <c r="O61">
        <f t="shared" si="5"/>
        <v>0</v>
      </c>
      <c r="Q61">
        <f t="shared" si="6"/>
        <v>0</v>
      </c>
      <c r="R61" s="31"/>
      <c r="S61" s="36"/>
      <c r="T61">
        <f t="shared" si="7"/>
        <v>0</v>
      </c>
    </row>
    <row r="62" spans="1:20" ht="16.5" thickBot="1">
      <c r="A62" t="s">
        <v>86</v>
      </c>
      <c r="B62" t="s">
        <v>87</v>
      </c>
      <c r="C62" s="28">
        <v>70</v>
      </c>
      <c r="D62" s="32">
        <f t="shared" si="0"/>
        <v>38.888888888888886</v>
      </c>
      <c r="E62" s="8">
        <v>29.1</v>
      </c>
      <c r="G62" s="19">
        <f t="shared" si="1"/>
        <v>67.98888888888888</v>
      </c>
      <c r="H62" s="28">
        <v>84.5</v>
      </c>
      <c r="I62" s="28">
        <f t="shared" si="2"/>
        <v>42.25</v>
      </c>
      <c r="J62" s="8">
        <v>91</v>
      </c>
      <c r="K62" s="33">
        <f t="shared" si="3"/>
        <v>27.3</v>
      </c>
      <c r="M62" s="19">
        <f t="shared" si="4"/>
        <v>69.55</v>
      </c>
      <c r="N62" s="8">
        <v>80</v>
      </c>
      <c r="O62">
        <f t="shared" si="5"/>
        <v>64</v>
      </c>
      <c r="Q62">
        <f t="shared" si="6"/>
        <v>64</v>
      </c>
      <c r="R62" s="8">
        <v>66</v>
      </c>
      <c r="S62" s="36"/>
      <c r="T62">
        <f t="shared" si="7"/>
        <v>66</v>
      </c>
    </row>
    <row r="63" spans="1:20" ht="16.5" thickBot="1">
      <c r="A63" t="s">
        <v>94</v>
      </c>
      <c r="B63" t="s">
        <v>95</v>
      </c>
      <c r="C63" s="28">
        <v>69</v>
      </c>
      <c r="D63" s="32">
        <f t="shared" si="0"/>
        <v>38.333333333333336</v>
      </c>
      <c r="E63" s="8">
        <v>28.9</v>
      </c>
      <c r="G63" s="19">
        <f t="shared" si="1"/>
        <v>67.23333333333333</v>
      </c>
      <c r="H63" s="28">
        <v>87</v>
      </c>
      <c r="I63" s="28">
        <f t="shared" si="2"/>
        <v>43.5</v>
      </c>
      <c r="J63" s="8">
        <v>84</v>
      </c>
      <c r="K63" s="33">
        <f t="shared" si="3"/>
        <v>25.2</v>
      </c>
      <c r="M63" s="19">
        <f t="shared" si="4"/>
        <v>68.7</v>
      </c>
      <c r="N63" s="8">
        <v>82</v>
      </c>
      <c r="O63">
        <f t="shared" si="5"/>
        <v>65.60000000000001</v>
      </c>
      <c r="Q63">
        <f t="shared" si="6"/>
        <v>65.60000000000001</v>
      </c>
      <c r="R63" s="8">
        <v>55.5</v>
      </c>
      <c r="S63" s="36">
        <v>5</v>
      </c>
      <c r="T63">
        <f t="shared" si="7"/>
        <v>60.5</v>
      </c>
    </row>
    <row r="64" spans="1:20" ht="16.5" thickBot="1">
      <c r="A64" t="s">
        <v>102</v>
      </c>
      <c r="B64" t="s">
        <v>103</v>
      </c>
      <c r="C64" s="28">
        <v>70</v>
      </c>
      <c r="D64" s="32">
        <f t="shared" si="0"/>
        <v>38.888888888888886</v>
      </c>
      <c r="E64" s="8">
        <v>29.2</v>
      </c>
      <c r="G64" s="19">
        <f t="shared" si="1"/>
        <v>68.08888888888889</v>
      </c>
      <c r="H64" s="28">
        <v>88</v>
      </c>
      <c r="I64" s="28">
        <f t="shared" si="2"/>
        <v>44</v>
      </c>
      <c r="J64" s="8">
        <v>92</v>
      </c>
      <c r="K64" s="33">
        <f t="shared" si="3"/>
        <v>27.599999999999998</v>
      </c>
      <c r="M64" s="19">
        <f t="shared" si="4"/>
        <v>71.6</v>
      </c>
      <c r="N64" s="8">
        <v>84</v>
      </c>
      <c r="O64">
        <f t="shared" si="5"/>
        <v>67.2</v>
      </c>
      <c r="Q64">
        <f t="shared" si="6"/>
        <v>67.2</v>
      </c>
      <c r="R64" s="8">
        <v>47</v>
      </c>
      <c r="S64" s="36"/>
      <c r="T64">
        <f t="shared" si="7"/>
        <v>47</v>
      </c>
    </row>
    <row r="65" spans="1:20" ht="16.5" thickBot="1">
      <c r="A65" t="s">
        <v>110</v>
      </c>
      <c r="B65" t="s">
        <v>111</v>
      </c>
      <c r="C65" s="28">
        <v>71</v>
      </c>
      <c r="D65" s="32">
        <f t="shared" si="0"/>
        <v>39.44444444444444</v>
      </c>
      <c r="E65" s="8">
        <v>29.1</v>
      </c>
      <c r="G65" s="19">
        <f t="shared" si="1"/>
        <v>68.54444444444445</v>
      </c>
      <c r="H65" s="28">
        <v>88</v>
      </c>
      <c r="I65" s="28">
        <f t="shared" si="2"/>
        <v>44</v>
      </c>
      <c r="J65" s="8">
        <v>83</v>
      </c>
      <c r="K65" s="33">
        <f t="shared" si="3"/>
        <v>24.9</v>
      </c>
      <c r="M65" s="19">
        <f t="shared" si="4"/>
        <v>68.9</v>
      </c>
      <c r="N65" s="8">
        <v>79</v>
      </c>
      <c r="O65">
        <f t="shared" si="5"/>
        <v>63.2</v>
      </c>
      <c r="P65">
        <v>10</v>
      </c>
      <c r="Q65">
        <f t="shared" si="6"/>
        <v>73.2</v>
      </c>
      <c r="R65" s="8">
        <v>65</v>
      </c>
      <c r="S65" s="36"/>
      <c r="T65">
        <f t="shared" si="7"/>
        <v>65</v>
      </c>
    </row>
    <row r="66" spans="1:20" ht="16.5" thickBot="1">
      <c r="A66" t="s">
        <v>118</v>
      </c>
      <c r="B66" t="s">
        <v>119</v>
      </c>
      <c r="C66" s="28">
        <v>72</v>
      </c>
      <c r="D66" s="32">
        <f t="shared" si="0"/>
        <v>40</v>
      </c>
      <c r="E66" s="8">
        <v>29.2</v>
      </c>
      <c r="G66" s="19">
        <f t="shared" si="1"/>
        <v>69.2</v>
      </c>
      <c r="H66" s="28">
        <v>86.5</v>
      </c>
      <c r="I66" s="28">
        <f t="shared" si="2"/>
        <v>43.25</v>
      </c>
      <c r="J66" s="8">
        <v>93</v>
      </c>
      <c r="K66" s="33">
        <f t="shared" si="3"/>
        <v>27.9</v>
      </c>
      <c r="M66" s="19">
        <f t="shared" si="4"/>
        <v>71.15</v>
      </c>
      <c r="N66" s="8">
        <v>80</v>
      </c>
      <c r="O66">
        <f t="shared" si="5"/>
        <v>64</v>
      </c>
      <c r="Q66">
        <f t="shared" si="6"/>
        <v>64</v>
      </c>
      <c r="R66" s="8">
        <v>55</v>
      </c>
      <c r="S66" s="36">
        <v>5</v>
      </c>
      <c r="T66">
        <f t="shared" si="7"/>
        <v>60</v>
      </c>
    </row>
    <row r="67" spans="1:20" ht="16.5" thickBot="1">
      <c r="A67" t="s">
        <v>126</v>
      </c>
      <c r="B67" t="s">
        <v>127</v>
      </c>
      <c r="C67" s="28"/>
      <c r="D67" s="32">
        <f aca="true" t="shared" si="8" ref="D67:D130">C67*5/9</f>
        <v>0</v>
      </c>
      <c r="E67" s="8"/>
      <c r="G67" s="19">
        <f aca="true" t="shared" si="9" ref="G67:G130">SUM(D67:F67)</f>
        <v>0</v>
      </c>
      <c r="H67" s="28"/>
      <c r="I67" s="28">
        <f aca="true" t="shared" si="10" ref="I67:I130">H67/2</f>
        <v>0</v>
      </c>
      <c r="J67" s="8"/>
      <c r="K67" s="33">
        <f aca="true" t="shared" si="11" ref="K67:K130">J67*0.3</f>
        <v>0</v>
      </c>
      <c r="M67" s="19">
        <f aca="true" t="shared" si="12" ref="M67:M130">I67+K67+L67</f>
        <v>0</v>
      </c>
      <c r="N67" s="8"/>
      <c r="O67">
        <f aca="true" t="shared" si="13" ref="O67:O130">N67*0.8</f>
        <v>0</v>
      </c>
      <c r="Q67">
        <f aca="true" t="shared" si="14" ref="Q67:Q130">SUM(O67:P67)</f>
        <v>0</v>
      </c>
      <c r="R67" s="31"/>
      <c r="S67" s="36"/>
      <c r="T67">
        <f aca="true" t="shared" si="15" ref="T67:T130">SUM(R67:S67)</f>
        <v>0</v>
      </c>
    </row>
    <row r="68" spans="1:20" ht="16.5" thickBot="1">
      <c r="A68" t="s">
        <v>134</v>
      </c>
      <c r="B68" t="s">
        <v>135</v>
      </c>
      <c r="C68" s="28">
        <v>70</v>
      </c>
      <c r="D68" s="32">
        <f t="shared" si="8"/>
        <v>38.888888888888886</v>
      </c>
      <c r="E68" s="8"/>
      <c r="G68" s="19">
        <f t="shared" si="9"/>
        <v>38.888888888888886</v>
      </c>
      <c r="H68" s="28">
        <v>85.5</v>
      </c>
      <c r="I68" s="28">
        <f t="shared" si="10"/>
        <v>42.75</v>
      </c>
      <c r="J68" s="8">
        <v>93</v>
      </c>
      <c r="K68" s="33">
        <f t="shared" si="11"/>
        <v>27.9</v>
      </c>
      <c r="M68" s="19">
        <f t="shared" si="12"/>
        <v>70.65</v>
      </c>
      <c r="N68" s="8">
        <v>80</v>
      </c>
      <c r="O68">
        <f t="shared" si="13"/>
        <v>64</v>
      </c>
      <c r="Q68">
        <f t="shared" si="14"/>
        <v>64</v>
      </c>
      <c r="R68" s="8">
        <v>52</v>
      </c>
      <c r="S68" s="36">
        <v>8</v>
      </c>
      <c r="T68">
        <f t="shared" si="15"/>
        <v>60</v>
      </c>
    </row>
    <row r="69" spans="1:20" ht="16.5" thickBot="1">
      <c r="A69" t="s">
        <v>142</v>
      </c>
      <c r="B69" t="s">
        <v>143</v>
      </c>
      <c r="C69" s="28">
        <v>71</v>
      </c>
      <c r="D69" s="32">
        <f t="shared" si="8"/>
        <v>39.44444444444444</v>
      </c>
      <c r="E69" s="8">
        <v>29.5</v>
      </c>
      <c r="G69" s="19">
        <f t="shared" si="9"/>
        <v>68.94444444444444</v>
      </c>
      <c r="H69" s="28">
        <v>87</v>
      </c>
      <c r="I69" s="28">
        <f t="shared" si="10"/>
        <v>43.5</v>
      </c>
      <c r="J69" s="8">
        <v>73</v>
      </c>
      <c r="K69" s="33">
        <f t="shared" si="11"/>
        <v>21.9</v>
      </c>
      <c r="M69" s="19">
        <f t="shared" si="12"/>
        <v>65.4</v>
      </c>
      <c r="N69" s="8">
        <v>80</v>
      </c>
      <c r="O69">
        <f t="shared" si="13"/>
        <v>64</v>
      </c>
      <c r="Q69">
        <f t="shared" si="14"/>
        <v>64</v>
      </c>
      <c r="R69" s="8">
        <v>63</v>
      </c>
      <c r="S69" s="36"/>
      <c r="T69">
        <f t="shared" si="15"/>
        <v>63</v>
      </c>
    </row>
    <row r="70" spans="1:20" ht="16.5" thickBot="1">
      <c r="A70" t="s">
        <v>150</v>
      </c>
      <c r="B70" t="s">
        <v>151</v>
      </c>
      <c r="C70" s="28">
        <v>69</v>
      </c>
      <c r="D70" s="32">
        <f t="shared" si="8"/>
        <v>38.333333333333336</v>
      </c>
      <c r="E70" s="8">
        <v>29.4</v>
      </c>
      <c r="G70" s="19">
        <f t="shared" si="9"/>
        <v>67.73333333333333</v>
      </c>
      <c r="H70" s="28">
        <v>87</v>
      </c>
      <c r="I70" s="28">
        <f t="shared" si="10"/>
        <v>43.5</v>
      </c>
      <c r="J70" s="8">
        <v>92</v>
      </c>
      <c r="K70" s="33">
        <f t="shared" si="11"/>
        <v>27.599999999999998</v>
      </c>
      <c r="M70" s="19">
        <f t="shared" si="12"/>
        <v>71.1</v>
      </c>
      <c r="N70" s="8">
        <v>83</v>
      </c>
      <c r="O70">
        <f t="shared" si="13"/>
        <v>66.4</v>
      </c>
      <c r="P70">
        <v>10</v>
      </c>
      <c r="Q70">
        <f t="shared" si="14"/>
        <v>76.4</v>
      </c>
      <c r="R70" s="8">
        <v>56</v>
      </c>
      <c r="S70" s="36">
        <v>10</v>
      </c>
      <c r="T70">
        <f t="shared" si="15"/>
        <v>66</v>
      </c>
    </row>
    <row r="71" spans="1:20" ht="16.5" thickBot="1">
      <c r="A71" t="s">
        <v>158</v>
      </c>
      <c r="B71" t="s">
        <v>159</v>
      </c>
      <c r="C71" s="28">
        <v>71</v>
      </c>
      <c r="D71" s="32">
        <f t="shared" si="8"/>
        <v>39.44444444444444</v>
      </c>
      <c r="E71" s="8">
        <v>29.6</v>
      </c>
      <c r="G71" s="19">
        <f t="shared" si="9"/>
        <v>69.04444444444445</v>
      </c>
      <c r="H71" s="28">
        <v>85</v>
      </c>
      <c r="I71" s="28">
        <f t="shared" si="10"/>
        <v>42.5</v>
      </c>
      <c r="J71" s="8">
        <v>92</v>
      </c>
      <c r="K71" s="33">
        <f t="shared" si="11"/>
        <v>27.599999999999998</v>
      </c>
      <c r="M71" s="19">
        <f t="shared" si="12"/>
        <v>70.1</v>
      </c>
      <c r="N71" s="8">
        <v>80</v>
      </c>
      <c r="O71">
        <f t="shared" si="13"/>
        <v>64</v>
      </c>
      <c r="P71">
        <v>10</v>
      </c>
      <c r="Q71">
        <f t="shared" si="14"/>
        <v>74</v>
      </c>
      <c r="R71" s="8">
        <v>57</v>
      </c>
      <c r="S71" s="36">
        <v>3</v>
      </c>
      <c r="T71">
        <f t="shared" si="15"/>
        <v>60</v>
      </c>
    </row>
    <row r="72" spans="1:20" ht="16.5" thickBot="1">
      <c r="A72" t="s">
        <v>166</v>
      </c>
      <c r="B72" t="s">
        <v>167</v>
      </c>
      <c r="C72" s="28">
        <v>71</v>
      </c>
      <c r="D72" s="32">
        <f t="shared" si="8"/>
        <v>39.44444444444444</v>
      </c>
      <c r="E72" s="8">
        <v>29.2</v>
      </c>
      <c r="G72" s="19">
        <f t="shared" si="9"/>
        <v>68.64444444444445</v>
      </c>
      <c r="H72" s="28">
        <v>87</v>
      </c>
      <c r="I72" s="28">
        <f t="shared" si="10"/>
        <v>43.5</v>
      </c>
      <c r="J72" s="8">
        <v>92</v>
      </c>
      <c r="K72" s="33">
        <f t="shared" si="11"/>
        <v>27.599999999999998</v>
      </c>
      <c r="M72" s="19">
        <f t="shared" si="12"/>
        <v>71.1</v>
      </c>
      <c r="N72" s="8">
        <v>80</v>
      </c>
      <c r="O72">
        <f t="shared" si="13"/>
        <v>64</v>
      </c>
      <c r="Q72">
        <f t="shared" si="14"/>
        <v>64</v>
      </c>
      <c r="R72" s="8">
        <v>51</v>
      </c>
      <c r="S72" s="36">
        <v>9</v>
      </c>
      <c r="T72">
        <f t="shared" si="15"/>
        <v>60</v>
      </c>
    </row>
    <row r="73" spans="1:20" ht="16.5" thickBot="1">
      <c r="A73" t="s">
        <v>174</v>
      </c>
      <c r="B73" t="s">
        <v>175</v>
      </c>
      <c r="C73" s="28">
        <v>69</v>
      </c>
      <c r="D73" s="32">
        <f t="shared" si="8"/>
        <v>38.333333333333336</v>
      </c>
      <c r="E73" s="8">
        <v>29.1</v>
      </c>
      <c r="G73" s="19">
        <f t="shared" si="9"/>
        <v>67.43333333333334</v>
      </c>
      <c r="H73" s="28">
        <v>88</v>
      </c>
      <c r="I73" s="28">
        <f t="shared" si="10"/>
        <v>44</v>
      </c>
      <c r="J73" s="8">
        <v>93</v>
      </c>
      <c r="K73" s="33">
        <f t="shared" si="11"/>
        <v>27.9</v>
      </c>
      <c r="M73" s="19">
        <f t="shared" si="12"/>
        <v>71.9</v>
      </c>
      <c r="N73" s="8">
        <v>79</v>
      </c>
      <c r="O73">
        <f t="shared" si="13"/>
        <v>63.2</v>
      </c>
      <c r="Q73">
        <f t="shared" si="14"/>
        <v>63.2</v>
      </c>
      <c r="R73" s="8">
        <v>51</v>
      </c>
      <c r="S73" s="36">
        <v>9</v>
      </c>
      <c r="T73">
        <f t="shared" si="15"/>
        <v>60</v>
      </c>
    </row>
    <row r="74" spans="1:20" ht="16.5" thickBot="1">
      <c r="A74" t="s">
        <v>182</v>
      </c>
      <c r="B74" t="s">
        <v>183</v>
      </c>
      <c r="C74" s="28">
        <v>70</v>
      </c>
      <c r="D74" s="32">
        <f t="shared" si="8"/>
        <v>38.888888888888886</v>
      </c>
      <c r="E74" s="8">
        <v>29.4</v>
      </c>
      <c r="G74" s="19">
        <f t="shared" si="9"/>
        <v>68.28888888888889</v>
      </c>
      <c r="H74" s="28">
        <v>87.5</v>
      </c>
      <c r="I74" s="28">
        <f t="shared" si="10"/>
        <v>43.75</v>
      </c>
      <c r="J74" s="8">
        <v>92</v>
      </c>
      <c r="K74" s="33">
        <f t="shared" si="11"/>
        <v>27.599999999999998</v>
      </c>
      <c r="M74" s="19">
        <f t="shared" si="12"/>
        <v>71.35</v>
      </c>
      <c r="N74" s="8">
        <v>82</v>
      </c>
      <c r="O74">
        <f t="shared" si="13"/>
        <v>65.60000000000001</v>
      </c>
      <c r="Q74">
        <f t="shared" si="14"/>
        <v>65.60000000000001</v>
      </c>
      <c r="R74" s="8">
        <v>59</v>
      </c>
      <c r="S74" s="36">
        <v>1</v>
      </c>
      <c r="T74">
        <f t="shared" si="15"/>
        <v>60</v>
      </c>
    </row>
    <row r="75" spans="1:20" ht="16.5" thickBot="1">
      <c r="A75" t="s">
        <v>190</v>
      </c>
      <c r="B75" t="s">
        <v>191</v>
      </c>
      <c r="C75" s="28">
        <v>71</v>
      </c>
      <c r="D75" s="32">
        <f t="shared" si="8"/>
        <v>39.44444444444444</v>
      </c>
      <c r="E75" s="8">
        <v>29.5</v>
      </c>
      <c r="G75" s="19">
        <f t="shared" si="9"/>
        <v>68.94444444444444</v>
      </c>
      <c r="H75" s="28">
        <v>88.5</v>
      </c>
      <c r="I75" s="28">
        <f t="shared" si="10"/>
        <v>44.25</v>
      </c>
      <c r="J75" s="8">
        <v>93</v>
      </c>
      <c r="K75" s="33">
        <f t="shared" si="11"/>
        <v>27.9</v>
      </c>
      <c r="M75" s="19">
        <f t="shared" si="12"/>
        <v>72.15</v>
      </c>
      <c r="N75" s="8">
        <v>80</v>
      </c>
      <c r="O75">
        <f t="shared" si="13"/>
        <v>64</v>
      </c>
      <c r="Q75">
        <f t="shared" si="14"/>
        <v>64</v>
      </c>
      <c r="R75" s="8">
        <v>52</v>
      </c>
      <c r="S75" s="36">
        <v>10</v>
      </c>
      <c r="T75">
        <f t="shared" si="15"/>
        <v>62</v>
      </c>
    </row>
    <row r="76" spans="1:20" ht="16.5" thickBot="1">
      <c r="A76" t="s">
        <v>198</v>
      </c>
      <c r="B76" t="s">
        <v>199</v>
      </c>
      <c r="C76" s="28">
        <v>71</v>
      </c>
      <c r="D76" s="32">
        <f t="shared" si="8"/>
        <v>39.44444444444444</v>
      </c>
      <c r="E76" s="8">
        <v>29.3</v>
      </c>
      <c r="G76" s="19">
        <f t="shared" si="9"/>
        <v>68.74444444444444</v>
      </c>
      <c r="H76" s="28">
        <v>86.5</v>
      </c>
      <c r="I76" s="28">
        <f t="shared" si="10"/>
        <v>43.25</v>
      </c>
      <c r="J76" s="8">
        <v>93</v>
      </c>
      <c r="K76" s="33">
        <f t="shared" si="11"/>
        <v>27.9</v>
      </c>
      <c r="M76" s="19">
        <f t="shared" si="12"/>
        <v>71.15</v>
      </c>
      <c r="N76" s="8">
        <v>80</v>
      </c>
      <c r="O76">
        <f t="shared" si="13"/>
        <v>64</v>
      </c>
      <c r="Q76">
        <f t="shared" si="14"/>
        <v>64</v>
      </c>
      <c r="R76" s="8">
        <v>52</v>
      </c>
      <c r="S76" s="36">
        <v>8</v>
      </c>
      <c r="T76">
        <f t="shared" si="15"/>
        <v>60</v>
      </c>
    </row>
    <row r="77" spans="1:20" ht="16.5" thickBot="1">
      <c r="A77" t="s">
        <v>8</v>
      </c>
      <c r="B77" t="s">
        <v>9</v>
      </c>
      <c r="C77" s="8">
        <v>69</v>
      </c>
      <c r="D77" s="32">
        <f t="shared" si="8"/>
        <v>38.333333333333336</v>
      </c>
      <c r="E77" s="29">
        <v>28.7</v>
      </c>
      <c r="G77" s="19">
        <f t="shared" si="9"/>
        <v>67.03333333333333</v>
      </c>
      <c r="H77" s="28">
        <v>86</v>
      </c>
      <c r="I77" s="28">
        <f t="shared" si="10"/>
        <v>43</v>
      </c>
      <c r="J77" s="8">
        <v>89</v>
      </c>
      <c r="K77" s="33">
        <f t="shared" si="11"/>
        <v>26.7</v>
      </c>
      <c r="M77" s="19">
        <f t="shared" si="12"/>
        <v>69.7</v>
      </c>
      <c r="N77" s="28">
        <v>76</v>
      </c>
      <c r="O77">
        <f t="shared" si="13"/>
        <v>60.800000000000004</v>
      </c>
      <c r="Q77">
        <f t="shared" si="14"/>
        <v>60.800000000000004</v>
      </c>
      <c r="R77" s="8">
        <v>62</v>
      </c>
      <c r="S77" s="35"/>
      <c r="T77">
        <f t="shared" si="15"/>
        <v>62</v>
      </c>
    </row>
    <row r="78" spans="1:20" ht="16.5" thickBot="1">
      <c r="A78" t="s">
        <v>16</v>
      </c>
      <c r="B78" t="s">
        <v>17</v>
      </c>
      <c r="C78" s="8">
        <v>70</v>
      </c>
      <c r="D78" s="32">
        <f t="shared" si="8"/>
        <v>38.888888888888886</v>
      </c>
      <c r="E78" s="8">
        <v>29</v>
      </c>
      <c r="G78" s="19">
        <f t="shared" si="9"/>
        <v>67.88888888888889</v>
      </c>
      <c r="H78" s="28">
        <v>88</v>
      </c>
      <c r="I78" s="28">
        <f t="shared" si="10"/>
        <v>44</v>
      </c>
      <c r="J78" s="8">
        <v>93</v>
      </c>
      <c r="K78" s="33">
        <f t="shared" si="11"/>
        <v>27.9</v>
      </c>
      <c r="M78" s="19">
        <f t="shared" si="12"/>
        <v>71.9</v>
      </c>
      <c r="N78" s="28">
        <v>80</v>
      </c>
      <c r="O78">
        <f t="shared" si="13"/>
        <v>64</v>
      </c>
      <c r="Q78">
        <f t="shared" si="14"/>
        <v>64</v>
      </c>
      <c r="R78" s="8">
        <v>60</v>
      </c>
      <c r="S78" s="36"/>
      <c r="T78">
        <f t="shared" si="15"/>
        <v>60</v>
      </c>
    </row>
    <row r="79" spans="1:20" ht="16.5" thickBot="1">
      <c r="A79" t="s">
        <v>24</v>
      </c>
      <c r="B79" t="s">
        <v>25</v>
      </c>
      <c r="C79" s="8">
        <v>71</v>
      </c>
      <c r="D79" s="32">
        <f t="shared" si="8"/>
        <v>39.44444444444444</v>
      </c>
      <c r="E79" s="8">
        <v>29.4</v>
      </c>
      <c r="G79" s="19">
        <f t="shared" si="9"/>
        <v>68.84444444444443</v>
      </c>
      <c r="H79" s="28">
        <v>87</v>
      </c>
      <c r="I79" s="28">
        <f t="shared" si="10"/>
        <v>43.5</v>
      </c>
      <c r="J79" s="8">
        <v>86</v>
      </c>
      <c r="K79" s="33">
        <f t="shared" si="11"/>
        <v>25.8</v>
      </c>
      <c r="M79" s="19">
        <f t="shared" si="12"/>
        <v>69.3</v>
      </c>
      <c r="N79" s="28">
        <v>81</v>
      </c>
      <c r="O79">
        <f t="shared" si="13"/>
        <v>64.8</v>
      </c>
      <c r="Q79">
        <f t="shared" si="14"/>
        <v>64.8</v>
      </c>
      <c r="R79" s="8">
        <v>59</v>
      </c>
      <c r="S79" s="36">
        <v>1</v>
      </c>
      <c r="T79">
        <f t="shared" si="15"/>
        <v>60</v>
      </c>
    </row>
    <row r="80" spans="1:20" ht="16.5" thickBot="1">
      <c r="A80" t="s">
        <v>32</v>
      </c>
      <c r="B80" t="s">
        <v>33</v>
      </c>
      <c r="C80" s="8">
        <v>73</v>
      </c>
      <c r="D80" s="32">
        <f t="shared" si="8"/>
        <v>40.55555555555556</v>
      </c>
      <c r="E80" s="8">
        <v>28.8</v>
      </c>
      <c r="G80" s="19">
        <f t="shared" si="9"/>
        <v>69.35555555555555</v>
      </c>
      <c r="H80" s="28">
        <v>88</v>
      </c>
      <c r="I80" s="28">
        <f t="shared" si="10"/>
        <v>44</v>
      </c>
      <c r="J80" s="8">
        <v>93</v>
      </c>
      <c r="K80" s="33">
        <f t="shared" si="11"/>
        <v>27.9</v>
      </c>
      <c r="M80" s="19">
        <f t="shared" si="12"/>
        <v>71.9</v>
      </c>
      <c r="N80" s="28">
        <v>80</v>
      </c>
      <c r="O80">
        <f t="shared" si="13"/>
        <v>64</v>
      </c>
      <c r="Q80">
        <f t="shared" si="14"/>
        <v>64</v>
      </c>
      <c r="R80" s="8">
        <v>50</v>
      </c>
      <c r="S80" s="36">
        <v>10</v>
      </c>
      <c r="T80">
        <f t="shared" si="15"/>
        <v>60</v>
      </c>
    </row>
    <row r="81" spans="1:20" ht="16.5" thickBot="1">
      <c r="A81" t="s">
        <v>40</v>
      </c>
      <c r="B81" t="s">
        <v>41</v>
      </c>
      <c r="C81" s="8">
        <v>71</v>
      </c>
      <c r="D81" s="32">
        <f t="shared" si="8"/>
        <v>39.44444444444444</v>
      </c>
      <c r="E81" s="8">
        <v>29.3</v>
      </c>
      <c r="G81" s="19">
        <f t="shared" si="9"/>
        <v>68.74444444444444</v>
      </c>
      <c r="H81" s="28">
        <v>87</v>
      </c>
      <c r="I81" s="28">
        <f t="shared" si="10"/>
        <v>43.5</v>
      </c>
      <c r="J81" s="8">
        <v>91</v>
      </c>
      <c r="K81" s="33">
        <f t="shared" si="11"/>
        <v>27.3</v>
      </c>
      <c r="M81" s="19">
        <f t="shared" si="12"/>
        <v>70.8</v>
      </c>
      <c r="N81" s="28">
        <v>80</v>
      </c>
      <c r="O81">
        <f t="shared" si="13"/>
        <v>64</v>
      </c>
      <c r="Q81">
        <f t="shared" si="14"/>
        <v>64</v>
      </c>
      <c r="R81" s="8">
        <v>51</v>
      </c>
      <c r="S81" s="36">
        <v>9</v>
      </c>
      <c r="T81">
        <f t="shared" si="15"/>
        <v>60</v>
      </c>
    </row>
    <row r="82" spans="1:20" ht="16.5" thickBot="1">
      <c r="A82" t="s">
        <v>48</v>
      </c>
      <c r="B82" t="s">
        <v>49</v>
      </c>
      <c r="C82" s="8">
        <v>71</v>
      </c>
      <c r="D82" s="32">
        <f t="shared" si="8"/>
        <v>39.44444444444444</v>
      </c>
      <c r="E82" s="8">
        <v>29.4</v>
      </c>
      <c r="G82" s="19">
        <f t="shared" si="9"/>
        <v>68.84444444444443</v>
      </c>
      <c r="H82" s="28">
        <v>87</v>
      </c>
      <c r="I82" s="28">
        <f t="shared" si="10"/>
        <v>43.5</v>
      </c>
      <c r="J82" s="8">
        <v>92</v>
      </c>
      <c r="K82" s="33">
        <f t="shared" si="11"/>
        <v>27.599999999999998</v>
      </c>
      <c r="L82">
        <v>10</v>
      </c>
      <c r="M82" s="19">
        <f t="shared" si="12"/>
        <v>81.1</v>
      </c>
      <c r="N82" s="28">
        <v>77</v>
      </c>
      <c r="O82">
        <f t="shared" si="13"/>
        <v>61.6</v>
      </c>
      <c r="Q82">
        <f t="shared" si="14"/>
        <v>61.6</v>
      </c>
      <c r="R82" s="8">
        <v>60</v>
      </c>
      <c r="S82" s="36">
        <v>10</v>
      </c>
      <c r="T82">
        <f t="shared" si="15"/>
        <v>70</v>
      </c>
    </row>
    <row r="83" spans="1:20" ht="16.5" thickBot="1">
      <c r="A83" t="s">
        <v>56</v>
      </c>
      <c r="B83" t="s">
        <v>57</v>
      </c>
      <c r="C83" s="8">
        <v>70</v>
      </c>
      <c r="D83" s="32">
        <f t="shared" si="8"/>
        <v>38.888888888888886</v>
      </c>
      <c r="E83" s="8">
        <v>28.7</v>
      </c>
      <c r="G83" s="19">
        <f t="shared" si="9"/>
        <v>67.58888888888889</v>
      </c>
      <c r="H83" s="28">
        <v>88</v>
      </c>
      <c r="I83" s="28">
        <f t="shared" si="10"/>
        <v>44</v>
      </c>
      <c r="J83" s="8">
        <v>92</v>
      </c>
      <c r="K83" s="33">
        <f t="shared" si="11"/>
        <v>27.599999999999998</v>
      </c>
      <c r="M83" s="19">
        <f t="shared" si="12"/>
        <v>71.6</v>
      </c>
      <c r="N83" s="28">
        <v>84</v>
      </c>
      <c r="O83">
        <f t="shared" si="13"/>
        <v>67.2</v>
      </c>
      <c r="Q83">
        <f t="shared" si="14"/>
        <v>67.2</v>
      </c>
      <c r="R83" s="8">
        <v>61</v>
      </c>
      <c r="S83" s="36"/>
      <c r="T83">
        <f t="shared" si="15"/>
        <v>61</v>
      </c>
    </row>
    <row r="84" spans="1:20" ht="16.5" thickBot="1">
      <c r="A84" t="s">
        <v>64</v>
      </c>
      <c r="B84" t="s">
        <v>65</v>
      </c>
      <c r="C84" s="8">
        <v>69</v>
      </c>
      <c r="D84" s="32">
        <f t="shared" si="8"/>
        <v>38.333333333333336</v>
      </c>
      <c r="E84" s="8">
        <v>29.3</v>
      </c>
      <c r="G84" s="19">
        <f t="shared" si="9"/>
        <v>67.63333333333334</v>
      </c>
      <c r="H84" s="28">
        <v>86.5</v>
      </c>
      <c r="I84" s="28">
        <f t="shared" si="10"/>
        <v>43.25</v>
      </c>
      <c r="J84" s="8">
        <v>92</v>
      </c>
      <c r="K84" s="33">
        <f t="shared" si="11"/>
        <v>27.599999999999998</v>
      </c>
      <c r="L84">
        <v>10</v>
      </c>
      <c r="M84" s="19">
        <f t="shared" si="12"/>
        <v>80.85</v>
      </c>
      <c r="N84" s="28">
        <v>82</v>
      </c>
      <c r="O84">
        <f t="shared" si="13"/>
        <v>65.60000000000001</v>
      </c>
      <c r="Q84">
        <f t="shared" si="14"/>
        <v>65.60000000000001</v>
      </c>
      <c r="R84" s="8">
        <v>62</v>
      </c>
      <c r="S84" s="36">
        <v>10</v>
      </c>
      <c r="T84">
        <f t="shared" si="15"/>
        <v>72</v>
      </c>
    </row>
    <row r="85" spans="1:20" ht="16.5" thickBot="1">
      <c r="A85" t="s">
        <v>72</v>
      </c>
      <c r="B85" t="s">
        <v>73</v>
      </c>
      <c r="C85" s="8">
        <v>70</v>
      </c>
      <c r="D85" s="32">
        <f t="shared" si="8"/>
        <v>38.888888888888886</v>
      </c>
      <c r="E85" s="8">
        <v>21.3</v>
      </c>
      <c r="G85" s="19">
        <f t="shared" si="9"/>
        <v>60.18888888888888</v>
      </c>
      <c r="H85" s="28">
        <v>87.5</v>
      </c>
      <c r="I85" s="28">
        <f t="shared" si="10"/>
        <v>43.75</v>
      </c>
      <c r="J85" s="8">
        <v>73</v>
      </c>
      <c r="K85" s="33">
        <f t="shared" si="11"/>
        <v>21.9</v>
      </c>
      <c r="M85" s="19">
        <f t="shared" si="12"/>
        <v>65.65</v>
      </c>
      <c r="N85" s="28">
        <v>80</v>
      </c>
      <c r="O85">
        <f t="shared" si="13"/>
        <v>64</v>
      </c>
      <c r="Q85">
        <f t="shared" si="14"/>
        <v>64</v>
      </c>
      <c r="R85" s="8">
        <v>47</v>
      </c>
      <c r="S85" s="36"/>
      <c r="T85">
        <f t="shared" si="15"/>
        <v>47</v>
      </c>
    </row>
    <row r="86" spans="1:20" ht="16.5" thickBot="1">
      <c r="A86" t="s">
        <v>80</v>
      </c>
      <c r="B86" t="s">
        <v>81</v>
      </c>
      <c r="C86" s="8">
        <v>71</v>
      </c>
      <c r="D86" s="32">
        <f t="shared" si="8"/>
        <v>39.44444444444444</v>
      </c>
      <c r="E86" s="8">
        <v>29.3</v>
      </c>
      <c r="G86" s="19">
        <f t="shared" si="9"/>
        <v>68.74444444444444</v>
      </c>
      <c r="H86" s="28">
        <v>88</v>
      </c>
      <c r="I86" s="28">
        <f t="shared" si="10"/>
        <v>44</v>
      </c>
      <c r="J86" s="8">
        <v>93</v>
      </c>
      <c r="K86" s="33">
        <f t="shared" si="11"/>
        <v>27.9</v>
      </c>
      <c r="M86" s="19">
        <f t="shared" si="12"/>
        <v>71.9</v>
      </c>
      <c r="N86" s="28">
        <v>80</v>
      </c>
      <c r="O86">
        <f t="shared" si="13"/>
        <v>64</v>
      </c>
      <c r="Q86">
        <f t="shared" si="14"/>
        <v>64</v>
      </c>
      <c r="R86" s="31"/>
      <c r="S86" s="36"/>
      <c r="T86">
        <f t="shared" si="15"/>
        <v>0</v>
      </c>
    </row>
    <row r="87" spans="1:20" ht="16.5" thickBot="1">
      <c r="A87" t="s">
        <v>88</v>
      </c>
      <c r="B87" t="s">
        <v>89</v>
      </c>
      <c r="C87" s="8"/>
      <c r="D87" s="32">
        <f t="shared" si="8"/>
        <v>0</v>
      </c>
      <c r="E87" s="8">
        <v>29.1</v>
      </c>
      <c r="G87" s="19">
        <f t="shared" si="9"/>
        <v>29.1</v>
      </c>
      <c r="H87" s="28">
        <v>86.5</v>
      </c>
      <c r="I87" s="28">
        <f t="shared" si="10"/>
        <v>43.25</v>
      </c>
      <c r="J87" s="8">
        <v>90</v>
      </c>
      <c r="K87" s="33">
        <f t="shared" si="11"/>
        <v>27</v>
      </c>
      <c r="M87" s="19">
        <f t="shared" si="12"/>
        <v>70.25</v>
      </c>
      <c r="N87" s="28">
        <v>82</v>
      </c>
      <c r="O87">
        <f t="shared" si="13"/>
        <v>65.60000000000001</v>
      </c>
      <c r="Q87">
        <f t="shared" si="14"/>
        <v>65.60000000000001</v>
      </c>
      <c r="R87" s="8">
        <v>54</v>
      </c>
      <c r="S87" s="36">
        <v>6</v>
      </c>
      <c r="T87">
        <f t="shared" si="15"/>
        <v>60</v>
      </c>
    </row>
    <row r="88" spans="1:20" ht="16.5" thickBot="1">
      <c r="A88" t="s">
        <v>96</v>
      </c>
      <c r="B88" t="s">
        <v>97</v>
      </c>
      <c r="C88" s="8">
        <v>71</v>
      </c>
      <c r="D88" s="32">
        <f t="shared" si="8"/>
        <v>39.44444444444444</v>
      </c>
      <c r="E88" s="8">
        <v>29.3</v>
      </c>
      <c r="G88" s="19">
        <f t="shared" si="9"/>
        <v>68.74444444444444</v>
      </c>
      <c r="H88" s="28">
        <v>86</v>
      </c>
      <c r="I88" s="28">
        <f t="shared" si="10"/>
        <v>43</v>
      </c>
      <c r="J88" s="8">
        <v>93</v>
      </c>
      <c r="K88" s="33">
        <f t="shared" si="11"/>
        <v>27.9</v>
      </c>
      <c r="M88" s="19">
        <f t="shared" si="12"/>
        <v>70.9</v>
      </c>
      <c r="N88" s="28">
        <v>81</v>
      </c>
      <c r="O88">
        <f t="shared" si="13"/>
        <v>64.8</v>
      </c>
      <c r="Q88">
        <f t="shared" si="14"/>
        <v>64.8</v>
      </c>
      <c r="R88" s="8">
        <v>47.5</v>
      </c>
      <c r="S88" s="36"/>
      <c r="T88">
        <f t="shared" si="15"/>
        <v>47.5</v>
      </c>
    </row>
    <row r="89" spans="1:20" ht="16.5" thickBot="1">
      <c r="A89" t="s">
        <v>104</v>
      </c>
      <c r="B89" t="s">
        <v>105</v>
      </c>
      <c r="C89" s="8">
        <v>71</v>
      </c>
      <c r="D89" s="32">
        <f t="shared" si="8"/>
        <v>39.44444444444444</v>
      </c>
      <c r="E89" s="8">
        <v>29.1</v>
      </c>
      <c r="G89" s="19">
        <f t="shared" si="9"/>
        <v>68.54444444444445</v>
      </c>
      <c r="H89" s="28">
        <v>86.5</v>
      </c>
      <c r="I89" s="28">
        <f t="shared" si="10"/>
        <v>43.25</v>
      </c>
      <c r="J89" s="8">
        <v>92</v>
      </c>
      <c r="K89" s="33">
        <f t="shared" si="11"/>
        <v>27.599999999999998</v>
      </c>
      <c r="M89" s="19">
        <f t="shared" si="12"/>
        <v>70.85</v>
      </c>
      <c r="N89" s="28">
        <v>82</v>
      </c>
      <c r="O89">
        <f t="shared" si="13"/>
        <v>65.60000000000001</v>
      </c>
      <c r="Q89">
        <f t="shared" si="14"/>
        <v>65.60000000000001</v>
      </c>
      <c r="R89" s="8">
        <v>61</v>
      </c>
      <c r="S89" s="36">
        <v>10</v>
      </c>
      <c r="T89">
        <f t="shared" si="15"/>
        <v>71</v>
      </c>
    </row>
    <row r="90" spans="1:20" ht="16.5" thickBot="1">
      <c r="A90" t="s">
        <v>112</v>
      </c>
      <c r="B90" t="s">
        <v>113</v>
      </c>
      <c r="C90" s="8">
        <v>70</v>
      </c>
      <c r="D90" s="32">
        <f t="shared" si="8"/>
        <v>38.888888888888886</v>
      </c>
      <c r="E90" s="8">
        <v>28.4</v>
      </c>
      <c r="G90" s="19">
        <f t="shared" si="9"/>
        <v>67.28888888888889</v>
      </c>
      <c r="H90" s="28">
        <v>88</v>
      </c>
      <c r="I90" s="28">
        <f t="shared" si="10"/>
        <v>44</v>
      </c>
      <c r="J90" s="8">
        <v>88</v>
      </c>
      <c r="K90" s="33">
        <f t="shared" si="11"/>
        <v>26.4</v>
      </c>
      <c r="M90" s="19">
        <f t="shared" si="12"/>
        <v>70.4</v>
      </c>
      <c r="N90" s="28">
        <v>80</v>
      </c>
      <c r="O90">
        <f t="shared" si="13"/>
        <v>64</v>
      </c>
      <c r="Q90">
        <f t="shared" si="14"/>
        <v>64</v>
      </c>
      <c r="R90" s="8">
        <v>57</v>
      </c>
      <c r="S90" s="36">
        <v>3</v>
      </c>
      <c r="T90">
        <f t="shared" si="15"/>
        <v>60</v>
      </c>
    </row>
    <row r="91" spans="1:20" ht="16.5" thickBot="1">
      <c r="A91" t="s">
        <v>120</v>
      </c>
      <c r="B91" t="s">
        <v>121</v>
      </c>
      <c r="C91" s="8"/>
      <c r="D91" s="32">
        <f t="shared" si="8"/>
        <v>0</v>
      </c>
      <c r="E91" s="8"/>
      <c r="G91" s="19">
        <f t="shared" si="9"/>
        <v>0</v>
      </c>
      <c r="H91" s="28"/>
      <c r="I91" s="28">
        <f t="shared" si="10"/>
        <v>0</v>
      </c>
      <c r="J91" s="8"/>
      <c r="K91" s="33">
        <f t="shared" si="11"/>
        <v>0</v>
      </c>
      <c r="M91" s="19">
        <f t="shared" si="12"/>
        <v>0</v>
      </c>
      <c r="N91" s="28"/>
      <c r="O91">
        <f t="shared" si="13"/>
        <v>0</v>
      </c>
      <c r="Q91">
        <f t="shared" si="14"/>
        <v>0</v>
      </c>
      <c r="R91" s="31"/>
      <c r="S91" s="36"/>
      <c r="T91">
        <f t="shared" si="15"/>
        <v>0</v>
      </c>
    </row>
    <row r="92" spans="1:20" ht="16.5" thickBot="1">
      <c r="A92" t="s">
        <v>128</v>
      </c>
      <c r="B92" t="s">
        <v>129</v>
      </c>
      <c r="C92" s="8">
        <v>71</v>
      </c>
      <c r="D92" s="32">
        <f t="shared" si="8"/>
        <v>39.44444444444444</v>
      </c>
      <c r="E92" s="29">
        <v>28.4</v>
      </c>
      <c r="G92" s="19">
        <f t="shared" si="9"/>
        <v>67.84444444444443</v>
      </c>
      <c r="H92" s="28">
        <v>86.5</v>
      </c>
      <c r="I92" s="28">
        <f t="shared" si="10"/>
        <v>43.25</v>
      </c>
      <c r="J92" s="8">
        <v>84</v>
      </c>
      <c r="K92" s="33">
        <f t="shared" si="11"/>
        <v>25.2</v>
      </c>
      <c r="M92" s="19">
        <f t="shared" si="12"/>
        <v>68.45</v>
      </c>
      <c r="N92" s="28">
        <v>80</v>
      </c>
      <c r="O92">
        <f t="shared" si="13"/>
        <v>64</v>
      </c>
      <c r="Q92">
        <f t="shared" si="14"/>
        <v>64</v>
      </c>
      <c r="R92" s="8">
        <v>52</v>
      </c>
      <c r="S92" s="36">
        <v>8</v>
      </c>
      <c r="T92">
        <f t="shared" si="15"/>
        <v>60</v>
      </c>
    </row>
    <row r="93" spans="1:20" ht="16.5" thickBot="1">
      <c r="A93" t="s">
        <v>136</v>
      </c>
      <c r="B93" t="s">
        <v>137</v>
      </c>
      <c r="C93" s="8"/>
      <c r="D93" s="32">
        <f t="shared" si="8"/>
        <v>0</v>
      </c>
      <c r="E93" s="8">
        <v>29.4</v>
      </c>
      <c r="G93" s="19">
        <f t="shared" si="9"/>
        <v>29.4</v>
      </c>
      <c r="H93" s="28">
        <v>86</v>
      </c>
      <c r="I93" s="28">
        <f t="shared" si="10"/>
        <v>43</v>
      </c>
      <c r="J93" s="8">
        <v>92</v>
      </c>
      <c r="K93" s="33">
        <f t="shared" si="11"/>
        <v>27.599999999999998</v>
      </c>
      <c r="M93" s="19">
        <f t="shared" si="12"/>
        <v>70.6</v>
      </c>
      <c r="N93" s="28">
        <v>81</v>
      </c>
      <c r="O93">
        <f t="shared" si="13"/>
        <v>64.8</v>
      </c>
      <c r="Q93">
        <f t="shared" si="14"/>
        <v>64.8</v>
      </c>
      <c r="R93" s="8">
        <v>51</v>
      </c>
      <c r="S93" s="36">
        <v>9</v>
      </c>
      <c r="T93">
        <f t="shared" si="15"/>
        <v>60</v>
      </c>
    </row>
    <row r="94" spans="1:20" ht="16.5" thickBot="1">
      <c r="A94" t="s">
        <v>144</v>
      </c>
      <c r="B94" t="s">
        <v>145</v>
      </c>
      <c r="C94" s="8"/>
      <c r="D94" s="32">
        <f t="shared" si="8"/>
        <v>0</v>
      </c>
      <c r="E94" s="8"/>
      <c r="G94" s="19">
        <f t="shared" si="9"/>
        <v>0</v>
      </c>
      <c r="H94" s="28"/>
      <c r="I94" s="28">
        <f t="shared" si="10"/>
        <v>0</v>
      </c>
      <c r="J94" s="8"/>
      <c r="K94" s="33">
        <f t="shared" si="11"/>
        <v>0</v>
      </c>
      <c r="M94" s="19">
        <f t="shared" si="12"/>
        <v>0</v>
      </c>
      <c r="N94" s="28"/>
      <c r="O94">
        <f t="shared" si="13"/>
        <v>0</v>
      </c>
      <c r="Q94">
        <f t="shared" si="14"/>
        <v>0</v>
      </c>
      <c r="R94" s="31"/>
      <c r="S94" s="36"/>
      <c r="T94">
        <f t="shared" si="15"/>
        <v>0</v>
      </c>
    </row>
    <row r="95" spans="1:20" ht="16.5" thickBot="1">
      <c r="A95" t="s">
        <v>152</v>
      </c>
      <c r="B95" t="s">
        <v>153</v>
      </c>
      <c r="C95" s="8">
        <v>70</v>
      </c>
      <c r="D95" s="32">
        <f t="shared" si="8"/>
        <v>38.888888888888886</v>
      </c>
      <c r="E95" s="8">
        <v>29.4</v>
      </c>
      <c r="G95" s="19">
        <f t="shared" si="9"/>
        <v>68.28888888888889</v>
      </c>
      <c r="H95" s="28">
        <v>88</v>
      </c>
      <c r="I95" s="28">
        <f t="shared" si="10"/>
        <v>44</v>
      </c>
      <c r="J95" s="8">
        <v>92</v>
      </c>
      <c r="K95" s="33">
        <f t="shared" si="11"/>
        <v>27.599999999999998</v>
      </c>
      <c r="M95" s="19">
        <f t="shared" si="12"/>
        <v>71.6</v>
      </c>
      <c r="N95" s="28">
        <v>82</v>
      </c>
      <c r="O95">
        <f t="shared" si="13"/>
        <v>65.60000000000001</v>
      </c>
      <c r="Q95">
        <f t="shared" si="14"/>
        <v>65.60000000000001</v>
      </c>
      <c r="R95" s="8">
        <v>53</v>
      </c>
      <c r="S95" s="36">
        <v>7</v>
      </c>
      <c r="T95">
        <f t="shared" si="15"/>
        <v>60</v>
      </c>
    </row>
    <row r="96" spans="1:20" ht="16.5" thickBot="1">
      <c r="A96" t="s">
        <v>160</v>
      </c>
      <c r="B96" t="s">
        <v>161</v>
      </c>
      <c r="C96" s="8">
        <v>61</v>
      </c>
      <c r="D96" s="32">
        <f t="shared" si="8"/>
        <v>33.888888888888886</v>
      </c>
      <c r="E96" s="8">
        <v>29.1</v>
      </c>
      <c r="G96" s="19">
        <f t="shared" si="9"/>
        <v>62.98888888888889</v>
      </c>
      <c r="H96" s="28">
        <v>88</v>
      </c>
      <c r="I96" s="28">
        <f t="shared" si="10"/>
        <v>44</v>
      </c>
      <c r="J96" s="8">
        <v>92</v>
      </c>
      <c r="K96" s="33">
        <f t="shared" si="11"/>
        <v>27.599999999999998</v>
      </c>
      <c r="M96" s="19">
        <f t="shared" si="12"/>
        <v>71.6</v>
      </c>
      <c r="N96" s="28">
        <v>77</v>
      </c>
      <c r="O96">
        <f t="shared" si="13"/>
        <v>61.6</v>
      </c>
      <c r="Q96">
        <f t="shared" si="14"/>
        <v>61.6</v>
      </c>
      <c r="R96" s="8">
        <v>49.5</v>
      </c>
      <c r="S96" s="36"/>
      <c r="T96">
        <f t="shared" si="15"/>
        <v>49.5</v>
      </c>
    </row>
    <row r="97" spans="1:20" ht="16.5" thickBot="1">
      <c r="A97" t="s">
        <v>168</v>
      </c>
      <c r="B97" t="s">
        <v>169</v>
      </c>
      <c r="C97" s="8">
        <v>71</v>
      </c>
      <c r="D97" s="32">
        <f t="shared" si="8"/>
        <v>39.44444444444444</v>
      </c>
      <c r="E97" s="8">
        <v>29.2</v>
      </c>
      <c r="G97" s="19">
        <f t="shared" si="9"/>
        <v>68.64444444444445</v>
      </c>
      <c r="H97" s="28">
        <v>88</v>
      </c>
      <c r="I97" s="28">
        <f t="shared" si="10"/>
        <v>44</v>
      </c>
      <c r="J97" s="8">
        <v>93</v>
      </c>
      <c r="K97" s="33">
        <f t="shared" si="11"/>
        <v>27.9</v>
      </c>
      <c r="M97" s="19">
        <f t="shared" si="12"/>
        <v>71.9</v>
      </c>
      <c r="N97" s="28">
        <v>83</v>
      </c>
      <c r="O97">
        <f t="shared" si="13"/>
        <v>66.4</v>
      </c>
      <c r="Q97">
        <f t="shared" si="14"/>
        <v>66.4</v>
      </c>
      <c r="R97" s="8">
        <v>53</v>
      </c>
      <c r="S97" s="36">
        <v>10</v>
      </c>
      <c r="T97">
        <f t="shared" si="15"/>
        <v>63</v>
      </c>
    </row>
    <row r="98" spans="1:20" ht="16.5" thickBot="1">
      <c r="A98" t="s">
        <v>176</v>
      </c>
      <c r="B98" t="s">
        <v>177</v>
      </c>
      <c r="C98" s="8"/>
      <c r="D98" s="32">
        <f t="shared" si="8"/>
        <v>0</v>
      </c>
      <c r="E98" s="8"/>
      <c r="G98" s="19">
        <f t="shared" si="9"/>
        <v>0</v>
      </c>
      <c r="H98" s="28"/>
      <c r="I98" s="28">
        <f t="shared" si="10"/>
        <v>0</v>
      </c>
      <c r="J98" s="8"/>
      <c r="K98" s="33">
        <f t="shared" si="11"/>
        <v>0</v>
      </c>
      <c r="M98" s="19">
        <f t="shared" si="12"/>
        <v>0</v>
      </c>
      <c r="N98" s="28"/>
      <c r="O98">
        <f t="shared" si="13"/>
        <v>0</v>
      </c>
      <c r="Q98">
        <f t="shared" si="14"/>
        <v>0</v>
      </c>
      <c r="R98" s="8"/>
      <c r="S98" s="36"/>
      <c r="T98">
        <f t="shared" si="15"/>
        <v>0</v>
      </c>
    </row>
    <row r="99" spans="1:20" ht="16.5" thickBot="1">
      <c r="A99" t="s">
        <v>184</v>
      </c>
      <c r="B99" t="s">
        <v>185</v>
      </c>
      <c r="C99" s="8">
        <v>73</v>
      </c>
      <c r="D99" s="32">
        <f t="shared" si="8"/>
        <v>40.55555555555556</v>
      </c>
      <c r="E99" s="8">
        <v>29.4</v>
      </c>
      <c r="G99" s="19">
        <f t="shared" si="9"/>
        <v>69.95555555555555</v>
      </c>
      <c r="H99" s="28">
        <v>88</v>
      </c>
      <c r="I99" s="28">
        <f t="shared" si="10"/>
        <v>44</v>
      </c>
      <c r="J99" s="8">
        <v>84</v>
      </c>
      <c r="K99" s="33">
        <f t="shared" si="11"/>
        <v>25.2</v>
      </c>
      <c r="M99" s="19">
        <f t="shared" si="12"/>
        <v>69.2</v>
      </c>
      <c r="N99" s="28">
        <v>82</v>
      </c>
      <c r="O99">
        <f t="shared" si="13"/>
        <v>65.60000000000001</v>
      </c>
      <c r="Q99">
        <f t="shared" si="14"/>
        <v>65.60000000000001</v>
      </c>
      <c r="R99" s="8">
        <v>64</v>
      </c>
      <c r="S99" s="36"/>
      <c r="T99">
        <f t="shared" si="15"/>
        <v>64</v>
      </c>
    </row>
    <row r="100" spans="1:20" ht="16.5" thickBot="1">
      <c r="A100" t="s">
        <v>192</v>
      </c>
      <c r="B100" t="s">
        <v>193</v>
      </c>
      <c r="C100" s="8">
        <v>70</v>
      </c>
      <c r="D100" s="32">
        <f t="shared" si="8"/>
        <v>38.888888888888886</v>
      </c>
      <c r="E100" s="8">
        <v>29.3</v>
      </c>
      <c r="G100" s="19">
        <f t="shared" si="9"/>
        <v>68.18888888888888</v>
      </c>
      <c r="H100" s="28">
        <v>88</v>
      </c>
      <c r="I100" s="28">
        <f t="shared" si="10"/>
        <v>44</v>
      </c>
      <c r="J100" s="8">
        <v>93</v>
      </c>
      <c r="K100" s="33">
        <f t="shared" si="11"/>
        <v>27.9</v>
      </c>
      <c r="M100" s="19">
        <f t="shared" si="12"/>
        <v>71.9</v>
      </c>
      <c r="N100" s="28">
        <v>80</v>
      </c>
      <c r="O100">
        <f t="shared" si="13"/>
        <v>64</v>
      </c>
      <c r="Q100">
        <f t="shared" si="14"/>
        <v>64</v>
      </c>
      <c r="R100" s="8">
        <v>62</v>
      </c>
      <c r="S100" s="36"/>
      <c r="T100">
        <f t="shared" si="15"/>
        <v>62</v>
      </c>
    </row>
    <row r="101" spans="1:20" ht="16.5" thickBot="1">
      <c r="A101" t="s">
        <v>200</v>
      </c>
      <c r="B101" t="s">
        <v>201</v>
      </c>
      <c r="C101" s="8">
        <v>73</v>
      </c>
      <c r="D101" s="32">
        <f t="shared" si="8"/>
        <v>40.55555555555556</v>
      </c>
      <c r="E101" s="8">
        <v>29.3</v>
      </c>
      <c r="G101" s="19">
        <f t="shared" si="9"/>
        <v>69.85555555555555</v>
      </c>
      <c r="H101" s="28">
        <v>86.5</v>
      </c>
      <c r="I101" s="28">
        <f t="shared" si="10"/>
        <v>43.25</v>
      </c>
      <c r="J101" s="8">
        <v>92</v>
      </c>
      <c r="K101" s="33">
        <f t="shared" si="11"/>
        <v>27.599999999999998</v>
      </c>
      <c r="M101" s="19">
        <f t="shared" si="12"/>
        <v>70.85</v>
      </c>
      <c r="N101" s="28">
        <v>80</v>
      </c>
      <c r="O101">
        <f t="shared" si="13"/>
        <v>64</v>
      </c>
      <c r="Q101">
        <f t="shared" si="14"/>
        <v>64</v>
      </c>
      <c r="R101" s="31"/>
      <c r="S101" s="36"/>
      <c r="T101">
        <f t="shared" si="15"/>
        <v>0</v>
      </c>
    </row>
    <row r="102" spans="1:20" ht="16.5" thickBot="1">
      <c r="A102" t="s">
        <v>202</v>
      </c>
      <c r="B102" t="s">
        <v>203</v>
      </c>
      <c r="C102" s="28">
        <v>70</v>
      </c>
      <c r="D102" s="32">
        <f t="shared" si="8"/>
        <v>38.888888888888886</v>
      </c>
      <c r="E102" s="29">
        <v>29.4</v>
      </c>
      <c r="G102" s="19">
        <f t="shared" si="9"/>
        <v>68.28888888888889</v>
      </c>
      <c r="H102" s="28">
        <v>88.5</v>
      </c>
      <c r="I102" s="28">
        <f t="shared" si="10"/>
        <v>44.25</v>
      </c>
      <c r="J102" s="8">
        <v>92</v>
      </c>
      <c r="K102" s="33">
        <f t="shared" si="11"/>
        <v>27.599999999999998</v>
      </c>
      <c r="M102" s="19">
        <f t="shared" si="12"/>
        <v>71.85</v>
      </c>
      <c r="N102" s="8">
        <v>79</v>
      </c>
      <c r="O102">
        <f t="shared" si="13"/>
        <v>63.2</v>
      </c>
      <c r="P102">
        <v>10</v>
      </c>
      <c r="Q102">
        <f t="shared" si="14"/>
        <v>73.2</v>
      </c>
      <c r="R102" s="8">
        <v>60</v>
      </c>
      <c r="S102" s="35">
        <v>10</v>
      </c>
      <c r="T102">
        <f t="shared" si="15"/>
        <v>70</v>
      </c>
    </row>
    <row r="103" spans="1:20" ht="16.5" thickBot="1">
      <c r="A103" t="s">
        <v>208</v>
      </c>
      <c r="B103" t="s">
        <v>209</v>
      </c>
      <c r="C103" s="28">
        <v>71</v>
      </c>
      <c r="D103" s="32">
        <f t="shared" si="8"/>
        <v>39.44444444444444</v>
      </c>
      <c r="E103" s="29">
        <v>29</v>
      </c>
      <c r="G103" s="19">
        <f t="shared" si="9"/>
        <v>68.44444444444444</v>
      </c>
      <c r="H103" s="28">
        <v>87</v>
      </c>
      <c r="I103" s="28">
        <f t="shared" si="10"/>
        <v>43.5</v>
      </c>
      <c r="J103" s="8">
        <v>90</v>
      </c>
      <c r="K103" s="33">
        <f t="shared" si="11"/>
        <v>27</v>
      </c>
      <c r="M103" s="19">
        <f t="shared" si="12"/>
        <v>70.5</v>
      </c>
      <c r="N103" s="8">
        <v>82</v>
      </c>
      <c r="O103">
        <f t="shared" si="13"/>
        <v>65.60000000000001</v>
      </c>
      <c r="Q103">
        <f t="shared" si="14"/>
        <v>65.60000000000001</v>
      </c>
      <c r="R103" s="8">
        <v>59</v>
      </c>
      <c r="S103" s="36">
        <v>1</v>
      </c>
      <c r="T103">
        <f t="shared" si="15"/>
        <v>60</v>
      </c>
    </row>
    <row r="104" spans="1:20" ht="16.5" thickBot="1">
      <c r="A104" t="s">
        <v>216</v>
      </c>
      <c r="B104" t="s">
        <v>217</v>
      </c>
      <c r="C104" s="28">
        <v>70</v>
      </c>
      <c r="D104" s="32">
        <f t="shared" si="8"/>
        <v>38.888888888888886</v>
      </c>
      <c r="E104" s="29">
        <v>28.5</v>
      </c>
      <c r="G104" s="19">
        <f t="shared" si="9"/>
        <v>67.38888888888889</v>
      </c>
      <c r="H104" s="28">
        <v>87.5</v>
      </c>
      <c r="I104" s="28">
        <f t="shared" si="10"/>
        <v>43.75</v>
      </c>
      <c r="J104" s="8">
        <v>92</v>
      </c>
      <c r="K104" s="33">
        <f t="shared" si="11"/>
        <v>27.599999999999998</v>
      </c>
      <c r="M104" s="19">
        <f t="shared" si="12"/>
        <v>71.35</v>
      </c>
      <c r="N104" s="8">
        <v>79</v>
      </c>
      <c r="O104">
        <f t="shared" si="13"/>
        <v>63.2</v>
      </c>
      <c r="P104">
        <v>20</v>
      </c>
      <c r="Q104">
        <f t="shared" si="14"/>
        <v>83.2</v>
      </c>
      <c r="R104" s="8">
        <v>57</v>
      </c>
      <c r="S104" s="36">
        <v>10</v>
      </c>
      <c r="T104">
        <f t="shared" si="15"/>
        <v>67</v>
      </c>
    </row>
    <row r="105" spans="1:20" ht="16.5" thickBot="1">
      <c r="A105" t="s">
        <v>224</v>
      </c>
      <c r="B105" t="s">
        <v>225</v>
      </c>
      <c r="C105" s="28">
        <v>71</v>
      </c>
      <c r="D105" s="32">
        <f t="shared" si="8"/>
        <v>39.44444444444444</v>
      </c>
      <c r="E105" s="29">
        <v>29</v>
      </c>
      <c r="G105" s="19">
        <f t="shared" si="9"/>
        <v>68.44444444444444</v>
      </c>
      <c r="H105" s="28">
        <v>88</v>
      </c>
      <c r="I105" s="28">
        <f t="shared" si="10"/>
        <v>44</v>
      </c>
      <c r="J105" s="8">
        <v>93</v>
      </c>
      <c r="K105" s="33">
        <f t="shared" si="11"/>
        <v>27.9</v>
      </c>
      <c r="M105" s="19">
        <f t="shared" si="12"/>
        <v>71.9</v>
      </c>
      <c r="N105" s="8">
        <v>77</v>
      </c>
      <c r="O105">
        <f t="shared" si="13"/>
        <v>61.6</v>
      </c>
      <c r="Q105">
        <f t="shared" si="14"/>
        <v>61.6</v>
      </c>
      <c r="R105" s="8">
        <v>57</v>
      </c>
      <c r="S105" s="36">
        <v>3</v>
      </c>
      <c r="T105">
        <f t="shared" si="15"/>
        <v>60</v>
      </c>
    </row>
    <row r="106" spans="1:20" ht="16.5" thickBot="1">
      <c r="A106" t="s">
        <v>232</v>
      </c>
      <c r="B106" t="s">
        <v>233</v>
      </c>
      <c r="C106" s="28">
        <v>71</v>
      </c>
      <c r="D106" s="32">
        <f t="shared" si="8"/>
        <v>39.44444444444444</v>
      </c>
      <c r="E106" s="29">
        <v>29.4</v>
      </c>
      <c r="G106" s="19">
        <f t="shared" si="9"/>
        <v>68.84444444444443</v>
      </c>
      <c r="H106" s="28">
        <v>87</v>
      </c>
      <c r="I106" s="28">
        <f t="shared" si="10"/>
        <v>43.5</v>
      </c>
      <c r="J106" s="8">
        <v>93</v>
      </c>
      <c r="K106" s="33">
        <f t="shared" si="11"/>
        <v>27.9</v>
      </c>
      <c r="M106" s="19">
        <f t="shared" si="12"/>
        <v>71.4</v>
      </c>
      <c r="N106" s="8">
        <v>80</v>
      </c>
      <c r="O106">
        <f t="shared" si="13"/>
        <v>64</v>
      </c>
      <c r="Q106">
        <f t="shared" si="14"/>
        <v>64</v>
      </c>
      <c r="R106" s="8">
        <v>58</v>
      </c>
      <c r="S106" s="36">
        <v>2</v>
      </c>
      <c r="T106">
        <f t="shared" si="15"/>
        <v>60</v>
      </c>
    </row>
    <row r="107" spans="1:20" ht="16.5" thickBot="1">
      <c r="A107" t="s">
        <v>239</v>
      </c>
      <c r="B107" t="s">
        <v>240</v>
      </c>
      <c r="C107" s="28">
        <v>70</v>
      </c>
      <c r="D107" s="32">
        <f t="shared" si="8"/>
        <v>38.888888888888886</v>
      </c>
      <c r="E107" s="29">
        <v>29.1</v>
      </c>
      <c r="G107" s="19">
        <f t="shared" si="9"/>
        <v>67.98888888888888</v>
      </c>
      <c r="H107" s="28">
        <v>88.5</v>
      </c>
      <c r="I107" s="28">
        <f t="shared" si="10"/>
        <v>44.25</v>
      </c>
      <c r="J107" s="8">
        <v>90</v>
      </c>
      <c r="K107" s="33">
        <f t="shared" si="11"/>
        <v>27</v>
      </c>
      <c r="M107" s="19">
        <f t="shared" si="12"/>
        <v>71.25</v>
      </c>
      <c r="N107" s="8">
        <v>76</v>
      </c>
      <c r="O107">
        <f t="shared" si="13"/>
        <v>60.800000000000004</v>
      </c>
      <c r="Q107">
        <f t="shared" si="14"/>
        <v>60.800000000000004</v>
      </c>
      <c r="R107" s="8">
        <v>55</v>
      </c>
      <c r="S107" s="36">
        <v>5</v>
      </c>
      <c r="T107">
        <f t="shared" si="15"/>
        <v>60</v>
      </c>
    </row>
    <row r="108" spans="1:20" ht="16.5" thickBot="1">
      <c r="A108" t="s">
        <v>247</v>
      </c>
      <c r="B108" t="s">
        <v>248</v>
      </c>
      <c r="C108" s="28">
        <v>71</v>
      </c>
      <c r="D108" s="32">
        <f t="shared" si="8"/>
        <v>39.44444444444444</v>
      </c>
      <c r="E108" s="29">
        <v>29.2</v>
      </c>
      <c r="G108" s="19">
        <f t="shared" si="9"/>
        <v>68.64444444444445</v>
      </c>
      <c r="H108" s="28">
        <v>86.5</v>
      </c>
      <c r="I108" s="28">
        <f t="shared" si="10"/>
        <v>43.25</v>
      </c>
      <c r="J108" s="8">
        <v>93</v>
      </c>
      <c r="K108" s="33">
        <f t="shared" si="11"/>
        <v>27.9</v>
      </c>
      <c r="M108" s="19">
        <f t="shared" si="12"/>
        <v>71.15</v>
      </c>
      <c r="N108" s="8">
        <v>78</v>
      </c>
      <c r="O108">
        <f t="shared" si="13"/>
        <v>62.400000000000006</v>
      </c>
      <c r="Q108">
        <f t="shared" si="14"/>
        <v>62.400000000000006</v>
      </c>
      <c r="R108" s="8">
        <v>56</v>
      </c>
      <c r="S108" s="36">
        <v>10</v>
      </c>
      <c r="T108">
        <f t="shared" si="15"/>
        <v>66</v>
      </c>
    </row>
    <row r="109" spans="1:20" ht="16.5" thickBot="1">
      <c r="A109" t="s">
        <v>255</v>
      </c>
      <c r="B109" t="s">
        <v>256</v>
      </c>
      <c r="C109" s="28">
        <v>71</v>
      </c>
      <c r="D109" s="32">
        <f t="shared" si="8"/>
        <v>39.44444444444444</v>
      </c>
      <c r="E109" s="29">
        <v>29.2</v>
      </c>
      <c r="G109" s="19">
        <f t="shared" si="9"/>
        <v>68.64444444444445</v>
      </c>
      <c r="H109" s="28">
        <v>84</v>
      </c>
      <c r="I109" s="28">
        <f t="shared" si="10"/>
        <v>42</v>
      </c>
      <c r="J109" s="8">
        <v>93</v>
      </c>
      <c r="K109" s="33">
        <f t="shared" si="11"/>
        <v>27.9</v>
      </c>
      <c r="M109" s="19">
        <f t="shared" si="12"/>
        <v>69.9</v>
      </c>
      <c r="N109" s="8">
        <v>80</v>
      </c>
      <c r="O109">
        <f t="shared" si="13"/>
        <v>64</v>
      </c>
      <c r="Q109">
        <f t="shared" si="14"/>
        <v>64</v>
      </c>
      <c r="R109" s="8">
        <v>59</v>
      </c>
      <c r="S109" s="36">
        <v>1</v>
      </c>
      <c r="T109">
        <f t="shared" si="15"/>
        <v>60</v>
      </c>
    </row>
    <row r="110" spans="1:20" ht="16.5" thickBot="1">
      <c r="A110" t="s">
        <v>263</v>
      </c>
      <c r="B110" t="s">
        <v>264</v>
      </c>
      <c r="C110" s="28">
        <v>58</v>
      </c>
      <c r="D110" s="32">
        <f t="shared" si="8"/>
        <v>32.22222222222222</v>
      </c>
      <c r="E110" s="29">
        <v>28.9</v>
      </c>
      <c r="G110" s="19">
        <f t="shared" si="9"/>
        <v>61.12222222222222</v>
      </c>
      <c r="H110" s="28">
        <v>88</v>
      </c>
      <c r="I110" s="28">
        <f t="shared" si="10"/>
        <v>44</v>
      </c>
      <c r="J110" s="8">
        <v>93</v>
      </c>
      <c r="K110" s="33">
        <f t="shared" si="11"/>
        <v>27.9</v>
      </c>
      <c r="M110" s="19">
        <f t="shared" si="12"/>
        <v>71.9</v>
      </c>
      <c r="N110" s="8">
        <v>82</v>
      </c>
      <c r="O110">
        <f t="shared" si="13"/>
        <v>65.60000000000001</v>
      </c>
      <c r="Q110">
        <f t="shared" si="14"/>
        <v>65.60000000000001</v>
      </c>
      <c r="R110" s="8">
        <v>64</v>
      </c>
      <c r="S110" s="36">
        <v>10</v>
      </c>
      <c r="T110">
        <f t="shared" si="15"/>
        <v>74</v>
      </c>
    </row>
    <row r="111" spans="1:20" ht="16.5" thickBot="1">
      <c r="A111" t="s">
        <v>271</v>
      </c>
      <c r="B111" t="s">
        <v>272</v>
      </c>
      <c r="C111" s="28">
        <v>59</v>
      </c>
      <c r="D111" s="32">
        <f t="shared" si="8"/>
        <v>32.77777777777778</v>
      </c>
      <c r="E111" s="29">
        <v>23.7</v>
      </c>
      <c r="F111">
        <v>4</v>
      </c>
      <c r="G111" s="19">
        <f t="shared" si="9"/>
        <v>60.477777777777774</v>
      </c>
      <c r="H111" s="28">
        <v>86.5</v>
      </c>
      <c r="I111" s="28">
        <f t="shared" si="10"/>
        <v>43.25</v>
      </c>
      <c r="J111" s="8">
        <v>95</v>
      </c>
      <c r="K111" s="33">
        <f t="shared" si="11"/>
        <v>28.5</v>
      </c>
      <c r="M111" s="19">
        <f t="shared" si="12"/>
        <v>71.75</v>
      </c>
      <c r="N111" s="8">
        <v>82</v>
      </c>
      <c r="O111">
        <f t="shared" si="13"/>
        <v>65.60000000000001</v>
      </c>
      <c r="Q111">
        <f t="shared" si="14"/>
        <v>65.60000000000001</v>
      </c>
      <c r="R111" s="8">
        <v>61.5</v>
      </c>
      <c r="S111" s="36"/>
      <c r="T111">
        <f t="shared" si="15"/>
        <v>61.5</v>
      </c>
    </row>
    <row r="112" spans="1:20" ht="16.5" thickBot="1">
      <c r="A112" t="s">
        <v>279</v>
      </c>
      <c r="B112" t="s">
        <v>280</v>
      </c>
      <c r="C112" s="28">
        <v>71</v>
      </c>
      <c r="D112" s="32">
        <f t="shared" si="8"/>
        <v>39.44444444444444</v>
      </c>
      <c r="E112" s="29"/>
      <c r="G112" s="19">
        <f t="shared" si="9"/>
        <v>39.44444444444444</v>
      </c>
      <c r="H112" s="28">
        <v>85</v>
      </c>
      <c r="I112" s="28">
        <f t="shared" si="10"/>
        <v>42.5</v>
      </c>
      <c r="J112" s="8">
        <v>90</v>
      </c>
      <c r="K112" s="33">
        <f t="shared" si="11"/>
        <v>27</v>
      </c>
      <c r="M112" s="19">
        <f t="shared" si="12"/>
        <v>69.5</v>
      </c>
      <c r="N112" s="8">
        <v>78</v>
      </c>
      <c r="O112">
        <f t="shared" si="13"/>
        <v>62.400000000000006</v>
      </c>
      <c r="Q112">
        <f t="shared" si="14"/>
        <v>62.400000000000006</v>
      </c>
      <c r="R112" s="8">
        <v>62</v>
      </c>
      <c r="S112" s="36"/>
      <c r="T112">
        <f t="shared" si="15"/>
        <v>62</v>
      </c>
    </row>
    <row r="113" spans="1:20" ht="16.5" thickBot="1">
      <c r="A113" t="s">
        <v>287</v>
      </c>
      <c r="B113" t="s">
        <v>288</v>
      </c>
      <c r="C113" s="28">
        <v>66</v>
      </c>
      <c r="D113" s="32">
        <f t="shared" si="8"/>
        <v>36.666666666666664</v>
      </c>
      <c r="E113" s="29"/>
      <c r="G113" s="19">
        <f t="shared" si="9"/>
        <v>36.666666666666664</v>
      </c>
      <c r="H113" s="28">
        <v>88.5</v>
      </c>
      <c r="I113" s="28">
        <f t="shared" si="10"/>
        <v>44.25</v>
      </c>
      <c r="J113" s="8">
        <v>93</v>
      </c>
      <c r="K113" s="33">
        <f t="shared" si="11"/>
        <v>27.9</v>
      </c>
      <c r="M113" s="19">
        <f t="shared" si="12"/>
        <v>72.15</v>
      </c>
      <c r="N113" s="8">
        <v>79</v>
      </c>
      <c r="O113">
        <f t="shared" si="13"/>
        <v>63.2</v>
      </c>
      <c r="Q113">
        <f t="shared" si="14"/>
        <v>63.2</v>
      </c>
      <c r="R113" s="8">
        <v>65</v>
      </c>
      <c r="S113" s="36"/>
      <c r="T113">
        <f t="shared" si="15"/>
        <v>65</v>
      </c>
    </row>
    <row r="114" spans="1:20" ht="16.5" thickBot="1">
      <c r="A114" t="s">
        <v>401</v>
      </c>
      <c r="B114" t="s">
        <v>296</v>
      </c>
      <c r="C114" s="28">
        <v>70</v>
      </c>
      <c r="D114" s="32">
        <f t="shared" si="8"/>
        <v>38.888888888888886</v>
      </c>
      <c r="E114" s="29">
        <v>29</v>
      </c>
      <c r="G114" s="19">
        <f t="shared" si="9"/>
        <v>67.88888888888889</v>
      </c>
      <c r="H114" s="28">
        <v>87</v>
      </c>
      <c r="I114" s="28">
        <f t="shared" si="10"/>
        <v>43.5</v>
      </c>
      <c r="J114" s="8">
        <v>91</v>
      </c>
      <c r="K114" s="33">
        <f t="shared" si="11"/>
        <v>27.3</v>
      </c>
      <c r="M114" s="19">
        <f t="shared" si="12"/>
        <v>70.8</v>
      </c>
      <c r="N114" s="8">
        <v>82</v>
      </c>
      <c r="O114">
        <f t="shared" si="13"/>
        <v>65.60000000000001</v>
      </c>
      <c r="Q114">
        <f t="shared" si="14"/>
        <v>65.60000000000001</v>
      </c>
      <c r="R114" s="8">
        <v>49</v>
      </c>
      <c r="S114" s="36"/>
      <c r="T114">
        <f t="shared" si="15"/>
        <v>49</v>
      </c>
    </row>
    <row r="115" spans="1:20" ht="16.5" thickBot="1">
      <c r="A115" t="s">
        <v>301</v>
      </c>
      <c r="B115" t="s">
        <v>302</v>
      </c>
      <c r="C115" s="28">
        <v>69</v>
      </c>
      <c r="D115" s="32">
        <f t="shared" si="8"/>
        <v>38.333333333333336</v>
      </c>
      <c r="E115" s="29">
        <v>29.4</v>
      </c>
      <c r="G115" s="19">
        <f t="shared" si="9"/>
        <v>67.73333333333333</v>
      </c>
      <c r="H115" s="28">
        <v>88</v>
      </c>
      <c r="I115" s="28">
        <f t="shared" si="10"/>
        <v>44</v>
      </c>
      <c r="J115" s="8">
        <v>92</v>
      </c>
      <c r="K115" s="33">
        <f t="shared" si="11"/>
        <v>27.599999999999998</v>
      </c>
      <c r="M115" s="19">
        <f t="shared" si="12"/>
        <v>71.6</v>
      </c>
      <c r="N115" s="8">
        <v>75</v>
      </c>
      <c r="O115">
        <f t="shared" si="13"/>
        <v>60</v>
      </c>
      <c r="Q115">
        <f t="shared" si="14"/>
        <v>60</v>
      </c>
      <c r="R115" s="8">
        <v>66</v>
      </c>
      <c r="S115" s="36"/>
      <c r="T115">
        <f t="shared" si="15"/>
        <v>66</v>
      </c>
    </row>
    <row r="116" spans="1:20" ht="16.5" thickBot="1">
      <c r="A116" t="s">
        <v>309</v>
      </c>
      <c r="B116" t="s">
        <v>310</v>
      </c>
      <c r="C116" s="28">
        <v>71</v>
      </c>
      <c r="D116" s="32">
        <f t="shared" si="8"/>
        <v>39.44444444444444</v>
      </c>
      <c r="E116" s="29"/>
      <c r="G116" s="19">
        <f t="shared" si="9"/>
        <v>39.44444444444444</v>
      </c>
      <c r="H116" s="28">
        <v>88</v>
      </c>
      <c r="I116" s="28">
        <f t="shared" si="10"/>
        <v>44</v>
      </c>
      <c r="J116" s="8">
        <v>90</v>
      </c>
      <c r="K116" s="33">
        <f t="shared" si="11"/>
        <v>27</v>
      </c>
      <c r="M116" s="19">
        <f t="shared" si="12"/>
        <v>71</v>
      </c>
      <c r="N116" s="8">
        <v>81</v>
      </c>
      <c r="O116">
        <f t="shared" si="13"/>
        <v>64.8</v>
      </c>
      <c r="Q116">
        <f t="shared" si="14"/>
        <v>64.8</v>
      </c>
      <c r="R116" s="8">
        <v>61</v>
      </c>
      <c r="S116" s="36"/>
      <c r="T116">
        <f t="shared" si="15"/>
        <v>61</v>
      </c>
    </row>
    <row r="117" spans="1:20" ht="16.5" thickBot="1">
      <c r="A117" t="s">
        <v>317</v>
      </c>
      <c r="B117" t="s">
        <v>318</v>
      </c>
      <c r="C117" s="28">
        <v>70</v>
      </c>
      <c r="D117" s="32">
        <f t="shared" si="8"/>
        <v>38.888888888888886</v>
      </c>
      <c r="E117" s="29">
        <v>29.2</v>
      </c>
      <c r="F117">
        <v>20</v>
      </c>
      <c r="G117" s="19">
        <f t="shared" si="9"/>
        <v>88.08888888888889</v>
      </c>
      <c r="H117" s="28">
        <v>90</v>
      </c>
      <c r="I117" s="28">
        <f t="shared" si="10"/>
        <v>45</v>
      </c>
      <c r="J117" s="8">
        <v>95</v>
      </c>
      <c r="K117" s="33">
        <f t="shared" si="11"/>
        <v>28.5</v>
      </c>
      <c r="L117">
        <v>20</v>
      </c>
      <c r="M117" s="19">
        <f t="shared" si="12"/>
        <v>93.5</v>
      </c>
      <c r="N117" s="8">
        <v>81</v>
      </c>
      <c r="O117">
        <f t="shared" si="13"/>
        <v>64.8</v>
      </c>
      <c r="Q117">
        <f t="shared" si="14"/>
        <v>64.8</v>
      </c>
      <c r="R117" s="8">
        <v>56.5</v>
      </c>
      <c r="S117" s="36">
        <v>20</v>
      </c>
      <c r="T117">
        <f t="shared" si="15"/>
        <v>76.5</v>
      </c>
    </row>
    <row r="118" spans="1:20" ht="16.5" thickBot="1">
      <c r="A118" t="s">
        <v>323</v>
      </c>
      <c r="B118" t="s">
        <v>324</v>
      </c>
      <c r="C118" s="28">
        <v>70</v>
      </c>
      <c r="D118" s="32">
        <f t="shared" si="8"/>
        <v>38.888888888888886</v>
      </c>
      <c r="E118" s="29">
        <v>29.1</v>
      </c>
      <c r="G118" s="19">
        <f t="shared" si="9"/>
        <v>67.98888888888888</v>
      </c>
      <c r="H118" s="28">
        <v>88</v>
      </c>
      <c r="I118" s="28">
        <f t="shared" si="10"/>
        <v>44</v>
      </c>
      <c r="J118" s="8">
        <v>76</v>
      </c>
      <c r="K118" s="33">
        <f t="shared" si="11"/>
        <v>22.8</v>
      </c>
      <c r="M118" s="19">
        <f t="shared" si="12"/>
        <v>66.8</v>
      </c>
      <c r="N118" s="8">
        <v>72</v>
      </c>
      <c r="O118">
        <f t="shared" si="13"/>
        <v>57.6</v>
      </c>
      <c r="P118">
        <v>3</v>
      </c>
      <c r="Q118">
        <f t="shared" si="14"/>
        <v>60.6</v>
      </c>
      <c r="R118" s="8">
        <v>56</v>
      </c>
      <c r="S118" s="36">
        <v>4</v>
      </c>
      <c r="T118">
        <f t="shared" si="15"/>
        <v>60</v>
      </c>
    </row>
    <row r="119" spans="1:20" ht="16.5" thickBot="1">
      <c r="A119" t="s">
        <v>329</v>
      </c>
      <c r="B119" t="s">
        <v>330</v>
      </c>
      <c r="C119" s="28">
        <v>71</v>
      </c>
      <c r="D119" s="32">
        <f t="shared" si="8"/>
        <v>39.44444444444444</v>
      </c>
      <c r="E119" s="29">
        <v>29.4</v>
      </c>
      <c r="G119" s="19">
        <f t="shared" si="9"/>
        <v>68.84444444444443</v>
      </c>
      <c r="H119" s="28">
        <v>87.5</v>
      </c>
      <c r="I119" s="28">
        <f t="shared" si="10"/>
        <v>43.75</v>
      </c>
      <c r="J119" s="8">
        <v>92</v>
      </c>
      <c r="K119" s="33">
        <f t="shared" si="11"/>
        <v>27.599999999999998</v>
      </c>
      <c r="M119" s="19">
        <f t="shared" si="12"/>
        <v>71.35</v>
      </c>
      <c r="N119" s="8">
        <v>82</v>
      </c>
      <c r="O119">
        <f t="shared" si="13"/>
        <v>65.60000000000001</v>
      </c>
      <c r="Q119">
        <f t="shared" si="14"/>
        <v>65.60000000000001</v>
      </c>
      <c r="R119" s="8">
        <v>50</v>
      </c>
      <c r="S119" s="36">
        <v>10</v>
      </c>
      <c r="T119">
        <f t="shared" si="15"/>
        <v>60</v>
      </c>
    </row>
    <row r="120" spans="1:20" ht="16.5" thickBot="1">
      <c r="A120" t="s">
        <v>335</v>
      </c>
      <c r="B120" t="s">
        <v>336</v>
      </c>
      <c r="C120" s="28">
        <v>71</v>
      </c>
      <c r="D120" s="32">
        <f t="shared" si="8"/>
        <v>39.44444444444444</v>
      </c>
      <c r="E120" s="29">
        <v>28.9</v>
      </c>
      <c r="F120">
        <v>10</v>
      </c>
      <c r="G120" s="19">
        <f t="shared" si="9"/>
        <v>78.34444444444443</v>
      </c>
      <c r="H120" s="28">
        <v>88</v>
      </c>
      <c r="I120" s="28">
        <f t="shared" si="10"/>
        <v>44</v>
      </c>
      <c r="J120" s="8">
        <v>91</v>
      </c>
      <c r="K120" s="33">
        <f t="shared" si="11"/>
        <v>27.3</v>
      </c>
      <c r="L120">
        <v>10</v>
      </c>
      <c r="M120" s="19">
        <f t="shared" si="12"/>
        <v>81.3</v>
      </c>
      <c r="N120" s="8">
        <v>80</v>
      </c>
      <c r="O120">
        <f t="shared" si="13"/>
        <v>64</v>
      </c>
      <c r="Q120">
        <f t="shared" si="14"/>
        <v>64</v>
      </c>
      <c r="R120" s="8">
        <v>53</v>
      </c>
      <c r="S120" s="36">
        <v>20</v>
      </c>
      <c r="T120">
        <f t="shared" si="15"/>
        <v>73</v>
      </c>
    </row>
    <row r="121" spans="1:20" ht="16.5" thickBot="1">
      <c r="A121" t="s">
        <v>341</v>
      </c>
      <c r="B121" t="s">
        <v>342</v>
      </c>
      <c r="C121" s="28">
        <v>71</v>
      </c>
      <c r="D121" s="32">
        <f t="shared" si="8"/>
        <v>39.44444444444444</v>
      </c>
      <c r="E121" s="29">
        <v>28</v>
      </c>
      <c r="G121" s="19">
        <f t="shared" si="9"/>
        <v>67.44444444444444</v>
      </c>
      <c r="H121" s="28">
        <v>85.5</v>
      </c>
      <c r="I121" s="28">
        <f t="shared" si="10"/>
        <v>42.75</v>
      </c>
      <c r="J121" s="8">
        <v>90</v>
      </c>
      <c r="K121" s="33">
        <f t="shared" si="11"/>
        <v>27</v>
      </c>
      <c r="M121" s="19">
        <f t="shared" si="12"/>
        <v>69.75</v>
      </c>
      <c r="N121" s="8">
        <v>79</v>
      </c>
      <c r="O121">
        <f t="shared" si="13"/>
        <v>63.2</v>
      </c>
      <c r="Q121">
        <f t="shared" si="14"/>
        <v>63.2</v>
      </c>
      <c r="R121" s="8">
        <v>60</v>
      </c>
      <c r="S121" s="36"/>
      <c r="T121">
        <f t="shared" si="15"/>
        <v>60</v>
      </c>
    </row>
    <row r="122" spans="1:20" ht="16.5" thickBot="1">
      <c r="A122" t="s">
        <v>347</v>
      </c>
      <c r="B122" t="s">
        <v>348</v>
      </c>
      <c r="C122" s="28">
        <v>69</v>
      </c>
      <c r="D122" s="32">
        <f t="shared" si="8"/>
        <v>38.333333333333336</v>
      </c>
      <c r="E122" s="29">
        <v>29.1</v>
      </c>
      <c r="G122" s="19">
        <f t="shared" si="9"/>
        <v>67.43333333333334</v>
      </c>
      <c r="H122" s="28">
        <v>87</v>
      </c>
      <c r="I122" s="28">
        <f t="shared" si="10"/>
        <v>43.5</v>
      </c>
      <c r="J122" s="8">
        <v>93</v>
      </c>
      <c r="K122" s="33">
        <f t="shared" si="11"/>
        <v>27.9</v>
      </c>
      <c r="M122" s="19">
        <f t="shared" si="12"/>
        <v>71.4</v>
      </c>
      <c r="N122" s="8">
        <v>81</v>
      </c>
      <c r="O122">
        <f t="shared" si="13"/>
        <v>64.8</v>
      </c>
      <c r="Q122">
        <f t="shared" si="14"/>
        <v>64.8</v>
      </c>
      <c r="R122" s="8">
        <v>56.5</v>
      </c>
      <c r="S122" s="36">
        <v>4</v>
      </c>
      <c r="T122">
        <f t="shared" si="15"/>
        <v>60.5</v>
      </c>
    </row>
    <row r="123" spans="1:20" ht="16.5" thickBot="1">
      <c r="A123" t="s">
        <v>353</v>
      </c>
      <c r="B123" t="s">
        <v>354</v>
      </c>
      <c r="C123" s="28">
        <v>71</v>
      </c>
      <c r="D123" s="32">
        <f t="shared" si="8"/>
        <v>39.44444444444444</v>
      </c>
      <c r="E123" s="29">
        <v>29.4</v>
      </c>
      <c r="G123" s="19">
        <f t="shared" si="9"/>
        <v>68.84444444444443</v>
      </c>
      <c r="H123" s="28">
        <v>86.5</v>
      </c>
      <c r="I123" s="28">
        <f t="shared" si="10"/>
        <v>43.25</v>
      </c>
      <c r="J123" s="8">
        <v>92</v>
      </c>
      <c r="K123" s="33">
        <f t="shared" si="11"/>
        <v>27.599999999999998</v>
      </c>
      <c r="M123" s="19">
        <f t="shared" si="12"/>
        <v>70.85</v>
      </c>
      <c r="N123" s="8">
        <v>78</v>
      </c>
      <c r="O123">
        <f t="shared" si="13"/>
        <v>62.400000000000006</v>
      </c>
      <c r="Q123">
        <f t="shared" si="14"/>
        <v>62.400000000000006</v>
      </c>
      <c r="R123" s="8">
        <v>55</v>
      </c>
      <c r="S123" s="36">
        <v>5</v>
      </c>
      <c r="T123">
        <f t="shared" si="15"/>
        <v>60</v>
      </c>
    </row>
    <row r="124" spans="1:20" ht="16.5" thickBot="1">
      <c r="A124" t="s">
        <v>359</v>
      </c>
      <c r="B124" t="s">
        <v>360</v>
      </c>
      <c r="C124" s="28">
        <v>72</v>
      </c>
      <c r="D124" s="32">
        <f t="shared" si="8"/>
        <v>40</v>
      </c>
      <c r="E124" s="29">
        <v>28.3</v>
      </c>
      <c r="G124" s="19">
        <f t="shared" si="9"/>
        <v>68.3</v>
      </c>
      <c r="H124" s="28">
        <v>87.5</v>
      </c>
      <c r="I124" s="28">
        <f t="shared" si="10"/>
        <v>43.75</v>
      </c>
      <c r="J124" s="8">
        <v>93</v>
      </c>
      <c r="K124" s="33">
        <f t="shared" si="11"/>
        <v>27.9</v>
      </c>
      <c r="M124" s="19">
        <f t="shared" si="12"/>
        <v>71.65</v>
      </c>
      <c r="N124" s="8">
        <v>80</v>
      </c>
      <c r="O124">
        <f t="shared" si="13"/>
        <v>64</v>
      </c>
      <c r="Q124">
        <f t="shared" si="14"/>
        <v>64</v>
      </c>
      <c r="R124" s="8">
        <v>57</v>
      </c>
      <c r="S124" s="36">
        <v>3</v>
      </c>
      <c r="T124">
        <f t="shared" si="15"/>
        <v>60</v>
      </c>
    </row>
    <row r="125" spans="1:20" ht="16.5" thickBot="1">
      <c r="A125" t="s">
        <v>365</v>
      </c>
      <c r="B125" t="s">
        <v>366</v>
      </c>
      <c r="C125" s="28">
        <v>73</v>
      </c>
      <c r="D125" s="32">
        <f t="shared" si="8"/>
        <v>40.55555555555556</v>
      </c>
      <c r="E125" s="29">
        <v>29.5</v>
      </c>
      <c r="G125" s="19">
        <f t="shared" si="9"/>
        <v>70.05555555555556</v>
      </c>
      <c r="H125" s="28">
        <v>87.5</v>
      </c>
      <c r="I125" s="28">
        <f t="shared" si="10"/>
        <v>43.75</v>
      </c>
      <c r="J125" s="8">
        <v>93</v>
      </c>
      <c r="K125" s="33">
        <f t="shared" si="11"/>
        <v>27.9</v>
      </c>
      <c r="M125" s="19">
        <f t="shared" si="12"/>
        <v>71.65</v>
      </c>
      <c r="N125" s="8">
        <v>80</v>
      </c>
      <c r="O125">
        <f t="shared" si="13"/>
        <v>64</v>
      </c>
      <c r="Q125">
        <f t="shared" si="14"/>
        <v>64</v>
      </c>
      <c r="R125" s="8">
        <v>55</v>
      </c>
      <c r="S125" s="36">
        <v>5</v>
      </c>
      <c r="T125">
        <f t="shared" si="15"/>
        <v>60</v>
      </c>
    </row>
    <row r="126" spans="1:20" ht="16.5" thickBot="1">
      <c r="A126" t="s">
        <v>371</v>
      </c>
      <c r="B126" t="s">
        <v>372</v>
      </c>
      <c r="C126" s="28">
        <v>68</v>
      </c>
      <c r="D126" s="32">
        <f t="shared" si="8"/>
        <v>37.77777777777778</v>
      </c>
      <c r="E126" s="29"/>
      <c r="G126" s="19">
        <f t="shared" si="9"/>
        <v>37.77777777777778</v>
      </c>
      <c r="H126" s="28">
        <v>87</v>
      </c>
      <c r="I126" s="28">
        <f t="shared" si="10"/>
        <v>43.5</v>
      </c>
      <c r="J126" s="8">
        <v>92</v>
      </c>
      <c r="K126" s="33">
        <f t="shared" si="11"/>
        <v>27.599999999999998</v>
      </c>
      <c r="M126" s="19">
        <f t="shared" si="12"/>
        <v>71.1</v>
      </c>
      <c r="N126" s="8">
        <v>75</v>
      </c>
      <c r="O126">
        <f t="shared" si="13"/>
        <v>60</v>
      </c>
      <c r="Q126">
        <f t="shared" si="14"/>
        <v>60</v>
      </c>
      <c r="R126" s="8">
        <v>63</v>
      </c>
      <c r="S126" s="36"/>
      <c r="T126">
        <f t="shared" si="15"/>
        <v>63</v>
      </c>
    </row>
    <row r="127" spans="1:20" ht="16.5" thickBot="1">
      <c r="A127" t="s">
        <v>204</v>
      </c>
      <c r="B127" t="s">
        <v>205</v>
      </c>
      <c r="C127" s="30">
        <v>69</v>
      </c>
      <c r="D127" s="32">
        <f t="shared" si="8"/>
        <v>38.333333333333336</v>
      </c>
      <c r="E127" s="29">
        <v>29.1</v>
      </c>
      <c r="G127" s="19">
        <f t="shared" si="9"/>
        <v>67.43333333333334</v>
      </c>
      <c r="H127" s="28">
        <v>88</v>
      </c>
      <c r="I127" s="28">
        <f t="shared" si="10"/>
        <v>44</v>
      </c>
      <c r="J127" s="8">
        <v>93</v>
      </c>
      <c r="K127" s="33">
        <f t="shared" si="11"/>
        <v>27.9</v>
      </c>
      <c r="M127" s="19">
        <f t="shared" si="12"/>
        <v>71.9</v>
      </c>
      <c r="N127" s="8">
        <v>78</v>
      </c>
      <c r="O127">
        <f t="shared" si="13"/>
        <v>62.400000000000006</v>
      </c>
      <c r="Q127">
        <f t="shared" si="14"/>
        <v>62.400000000000006</v>
      </c>
      <c r="R127" s="8">
        <v>62</v>
      </c>
      <c r="S127" s="35"/>
      <c r="T127">
        <f t="shared" si="15"/>
        <v>62</v>
      </c>
    </row>
    <row r="128" spans="1:20" ht="16.5" thickBot="1">
      <c r="A128" t="s">
        <v>210</v>
      </c>
      <c r="B128" t="s">
        <v>211</v>
      </c>
      <c r="C128" s="30">
        <v>71</v>
      </c>
      <c r="D128" s="32">
        <f t="shared" si="8"/>
        <v>39.44444444444444</v>
      </c>
      <c r="E128" s="29">
        <v>29.4</v>
      </c>
      <c r="G128" s="19">
        <f t="shared" si="9"/>
        <v>68.84444444444443</v>
      </c>
      <c r="H128" s="28">
        <v>88</v>
      </c>
      <c r="I128" s="28">
        <f t="shared" si="10"/>
        <v>44</v>
      </c>
      <c r="J128" s="8">
        <v>93</v>
      </c>
      <c r="K128" s="33">
        <f t="shared" si="11"/>
        <v>27.9</v>
      </c>
      <c r="L128">
        <v>10</v>
      </c>
      <c r="M128" s="19">
        <f t="shared" si="12"/>
        <v>81.9</v>
      </c>
      <c r="N128" s="8">
        <v>82</v>
      </c>
      <c r="O128">
        <f t="shared" si="13"/>
        <v>65.60000000000001</v>
      </c>
      <c r="P128">
        <v>10</v>
      </c>
      <c r="Q128">
        <f t="shared" si="14"/>
        <v>75.60000000000001</v>
      </c>
      <c r="R128" s="8">
        <v>61</v>
      </c>
      <c r="S128" s="36">
        <v>10</v>
      </c>
      <c r="T128">
        <f t="shared" si="15"/>
        <v>71</v>
      </c>
    </row>
    <row r="129" spans="1:20" ht="16.5" thickBot="1">
      <c r="A129" t="s">
        <v>218</v>
      </c>
      <c r="B129" t="s">
        <v>219</v>
      </c>
      <c r="C129" s="30">
        <v>63</v>
      </c>
      <c r="D129" s="32">
        <f t="shared" si="8"/>
        <v>35</v>
      </c>
      <c r="E129" s="29">
        <v>29.4</v>
      </c>
      <c r="G129" s="19">
        <f t="shared" si="9"/>
        <v>64.4</v>
      </c>
      <c r="H129" s="28">
        <v>87.5</v>
      </c>
      <c r="I129" s="28">
        <f t="shared" si="10"/>
        <v>43.75</v>
      </c>
      <c r="J129" s="8">
        <v>92</v>
      </c>
      <c r="K129" s="33">
        <f t="shared" si="11"/>
        <v>27.599999999999998</v>
      </c>
      <c r="M129" s="19">
        <f t="shared" si="12"/>
        <v>71.35</v>
      </c>
      <c r="N129" s="8">
        <v>81</v>
      </c>
      <c r="O129">
        <f t="shared" si="13"/>
        <v>64.8</v>
      </c>
      <c r="Q129">
        <f t="shared" si="14"/>
        <v>64.8</v>
      </c>
      <c r="R129" s="8">
        <v>63</v>
      </c>
      <c r="S129" s="36"/>
      <c r="T129">
        <f t="shared" si="15"/>
        <v>63</v>
      </c>
    </row>
    <row r="130" spans="1:20" ht="16.5" thickBot="1">
      <c r="A130" t="s">
        <v>226</v>
      </c>
      <c r="B130" t="s">
        <v>227</v>
      </c>
      <c r="C130" s="30">
        <v>71</v>
      </c>
      <c r="D130" s="32">
        <f t="shared" si="8"/>
        <v>39.44444444444444</v>
      </c>
      <c r="E130" s="29">
        <v>29.2</v>
      </c>
      <c r="G130" s="19">
        <f t="shared" si="9"/>
        <v>68.64444444444445</v>
      </c>
      <c r="H130" s="28">
        <v>85.5</v>
      </c>
      <c r="I130" s="28">
        <f t="shared" si="10"/>
        <v>42.75</v>
      </c>
      <c r="J130" s="8">
        <v>92</v>
      </c>
      <c r="K130" s="33">
        <f t="shared" si="11"/>
        <v>27.599999999999998</v>
      </c>
      <c r="M130" s="19">
        <f t="shared" si="12"/>
        <v>70.35</v>
      </c>
      <c r="N130" s="8">
        <v>80</v>
      </c>
      <c r="O130">
        <f t="shared" si="13"/>
        <v>64</v>
      </c>
      <c r="Q130">
        <f t="shared" si="14"/>
        <v>64</v>
      </c>
      <c r="R130" s="8">
        <v>54</v>
      </c>
      <c r="S130" s="36">
        <v>6</v>
      </c>
      <c r="T130">
        <f t="shared" si="15"/>
        <v>60</v>
      </c>
    </row>
    <row r="131" spans="1:20" ht="16.5" thickBot="1">
      <c r="A131" t="s">
        <v>234</v>
      </c>
      <c r="B131" t="s">
        <v>235</v>
      </c>
      <c r="C131" s="30">
        <v>69</v>
      </c>
      <c r="D131" s="32">
        <f aca="true" t="shared" si="16" ref="D131:D190">C131*5/9</f>
        <v>38.333333333333336</v>
      </c>
      <c r="E131" s="29">
        <v>29.4</v>
      </c>
      <c r="G131" s="19">
        <f aca="true" t="shared" si="17" ref="G131:G190">SUM(D131:F131)</f>
        <v>67.73333333333333</v>
      </c>
      <c r="H131" s="28"/>
      <c r="I131" s="28">
        <f aca="true" t="shared" si="18" ref="I131:I190">H131/2</f>
        <v>0</v>
      </c>
      <c r="J131" s="8">
        <v>92</v>
      </c>
      <c r="K131" s="33">
        <f aca="true" t="shared" si="19" ref="K131:K190">J131*0.3</f>
        <v>27.599999999999998</v>
      </c>
      <c r="M131" s="19">
        <f aca="true" t="shared" si="20" ref="M131:M190">I131+K131+L131</f>
        <v>27.599999999999998</v>
      </c>
      <c r="N131" s="8">
        <v>79</v>
      </c>
      <c r="O131">
        <f aca="true" t="shared" si="21" ref="O131:O190">N131*0.8</f>
        <v>63.2</v>
      </c>
      <c r="Q131">
        <f aca="true" t="shared" si="22" ref="Q131:Q190">SUM(O131:P131)</f>
        <v>63.2</v>
      </c>
      <c r="R131" s="8">
        <v>64</v>
      </c>
      <c r="S131" s="36"/>
      <c r="T131">
        <f aca="true" t="shared" si="23" ref="T131:T190">SUM(R131:S131)</f>
        <v>64</v>
      </c>
    </row>
    <row r="132" spans="1:20" ht="16.5" thickBot="1">
      <c r="A132" t="s">
        <v>241</v>
      </c>
      <c r="B132" t="s">
        <v>242</v>
      </c>
      <c r="C132" s="30">
        <v>71</v>
      </c>
      <c r="D132" s="32">
        <f t="shared" si="16"/>
        <v>39.44444444444444</v>
      </c>
      <c r="E132" s="29">
        <v>27.7</v>
      </c>
      <c r="G132" s="19">
        <f t="shared" si="17"/>
        <v>67.14444444444445</v>
      </c>
      <c r="H132" s="28">
        <v>88</v>
      </c>
      <c r="I132" s="28">
        <f t="shared" si="18"/>
        <v>44</v>
      </c>
      <c r="J132" s="8">
        <v>93</v>
      </c>
      <c r="K132" s="33">
        <f t="shared" si="19"/>
        <v>27.9</v>
      </c>
      <c r="M132" s="19">
        <f t="shared" si="20"/>
        <v>71.9</v>
      </c>
      <c r="N132" s="8">
        <v>85</v>
      </c>
      <c r="O132">
        <f t="shared" si="21"/>
        <v>68</v>
      </c>
      <c r="Q132">
        <f t="shared" si="22"/>
        <v>68</v>
      </c>
      <c r="R132" s="8">
        <v>59</v>
      </c>
      <c r="S132" s="36">
        <v>1</v>
      </c>
      <c r="T132">
        <f t="shared" si="23"/>
        <v>60</v>
      </c>
    </row>
    <row r="133" spans="1:20" ht="16.5" thickBot="1">
      <c r="A133" t="s">
        <v>249</v>
      </c>
      <c r="B133" t="s">
        <v>250</v>
      </c>
      <c r="C133" s="30">
        <v>70</v>
      </c>
      <c r="D133" s="32">
        <f t="shared" si="16"/>
        <v>38.888888888888886</v>
      </c>
      <c r="E133" s="29">
        <v>29.2</v>
      </c>
      <c r="G133" s="19">
        <f t="shared" si="17"/>
        <v>68.08888888888889</v>
      </c>
      <c r="H133" s="28">
        <v>87.5</v>
      </c>
      <c r="I133" s="28">
        <f t="shared" si="18"/>
        <v>43.75</v>
      </c>
      <c r="J133" s="8">
        <v>93</v>
      </c>
      <c r="K133" s="33">
        <f t="shared" si="19"/>
        <v>27.9</v>
      </c>
      <c r="M133" s="19">
        <f t="shared" si="20"/>
        <v>71.65</v>
      </c>
      <c r="N133" s="8">
        <v>80</v>
      </c>
      <c r="O133">
        <f t="shared" si="21"/>
        <v>64</v>
      </c>
      <c r="Q133">
        <f t="shared" si="22"/>
        <v>64</v>
      </c>
      <c r="R133" s="8">
        <v>54.5</v>
      </c>
      <c r="S133" s="36">
        <v>6</v>
      </c>
      <c r="T133">
        <f t="shared" si="23"/>
        <v>60.5</v>
      </c>
    </row>
    <row r="134" spans="1:20" ht="16.5" thickBot="1">
      <c r="A134" t="s">
        <v>257</v>
      </c>
      <c r="B134" t="s">
        <v>258</v>
      </c>
      <c r="C134" s="30">
        <v>70</v>
      </c>
      <c r="D134" s="32">
        <f t="shared" si="16"/>
        <v>38.888888888888886</v>
      </c>
      <c r="E134" s="29">
        <v>29.1</v>
      </c>
      <c r="G134" s="19">
        <f t="shared" si="17"/>
        <v>67.98888888888888</v>
      </c>
      <c r="H134" s="28">
        <v>88</v>
      </c>
      <c r="I134" s="28">
        <f t="shared" si="18"/>
        <v>44</v>
      </c>
      <c r="J134" s="8">
        <v>93</v>
      </c>
      <c r="K134" s="33">
        <f t="shared" si="19"/>
        <v>27.9</v>
      </c>
      <c r="M134" s="19">
        <f t="shared" si="20"/>
        <v>71.9</v>
      </c>
      <c r="N134" s="8">
        <v>80</v>
      </c>
      <c r="O134">
        <f t="shared" si="21"/>
        <v>64</v>
      </c>
      <c r="Q134">
        <f t="shared" si="22"/>
        <v>64</v>
      </c>
      <c r="R134" s="8">
        <v>54</v>
      </c>
      <c r="S134" s="36">
        <v>6</v>
      </c>
      <c r="T134">
        <f t="shared" si="23"/>
        <v>60</v>
      </c>
    </row>
    <row r="135" spans="1:20" ht="16.5" thickBot="1">
      <c r="A135" t="s">
        <v>265</v>
      </c>
      <c r="B135" t="s">
        <v>266</v>
      </c>
      <c r="C135" s="30">
        <v>72</v>
      </c>
      <c r="D135" s="32">
        <f t="shared" si="16"/>
        <v>40</v>
      </c>
      <c r="E135" s="29">
        <v>29.2</v>
      </c>
      <c r="F135">
        <v>10</v>
      </c>
      <c r="G135" s="19">
        <f t="shared" si="17"/>
        <v>79.2</v>
      </c>
      <c r="H135" s="28">
        <v>88</v>
      </c>
      <c r="I135" s="28">
        <f t="shared" si="18"/>
        <v>44</v>
      </c>
      <c r="J135" s="8">
        <v>93</v>
      </c>
      <c r="K135" s="33">
        <f t="shared" si="19"/>
        <v>27.9</v>
      </c>
      <c r="L135">
        <v>10</v>
      </c>
      <c r="M135" s="19">
        <f t="shared" si="20"/>
        <v>81.9</v>
      </c>
      <c r="N135" s="8">
        <v>84</v>
      </c>
      <c r="O135">
        <f t="shared" si="21"/>
        <v>67.2</v>
      </c>
      <c r="Q135">
        <f t="shared" si="22"/>
        <v>67.2</v>
      </c>
      <c r="R135" s="8">
        <v>64</v>
      </c>
      <c r="S135" s="36"/>
      <c r="T135">
        <f t="shared" si="23"/>
        <v>64</v>
      </c>
    </row>
    <row r="136" spans="1:20" ht="16.5" thickBot="1">
      <c r="A136" t="s">
        <v>273</v>
      </c>
      <c r="B136" t="s">
        <v>274</v>
      </c>
      <c r="C136" s="30">
        <v>70</v>
      </c>
      <c r="D136" s="32">
        <f t="shared" si="16"/>
        <v>38.888888888888886</v>
      </c>
      <c r="E136" s="29">
        <v>29.3</v>
      </c>
      <c r="G136" s="19">
        <f t="shared" si="17"/>
        <v>68.18888888888888</v>
      </c>
      <c r="H136" s="28">
        <v>86.5</v>
      </c>
      <c r="I136" s="28">
        <f t="shared" si="18"/>
        <v>43.25</v>
      </c>
      <c r="J136" s="8">
        <v>88</v>
      </c>
      <c r="K136" s="33">
        <f t="shared" si="19"/>
        <v>26.4</v>
      </c>
      <c r="M136" s="19">
        <f t="shared" si="20"/>
        <v>69.65</v>
      </c>
      <c r="N136" s="8">
        <v>80</v>
      </c>
      <c r="O136">
        <f t="shared" si="21"/>
        <v>64</v>
      </c>
      <c r="Q136">
        <f t="shared" si="22"/>
        <v>64</v>
      </c>
      <c r="R136" s="8">
        <v>61</v>
      </c>
      <c r="S136" s="36"/>
      <c r="T136">
        <f t="shared" si="23"/>
        <v>61</v>
      </c>
    </row>
    <row r="137" spans="1:20" ht="16.5" thickBot="1">
      <c r="A137" t="s">
        <v>281</v>
      </c>
      <c r="B137" t="s">
        <v>282</v>
      </c>
      <c r="C137" s="30">
        <v>70</v>
      </c>
      <c r="D137" s="32">
        <f t="shared" si="16"/>
        <v>38.888888888888886</v>
      </c>
      <c r="E137" s="29">
        <v>29.4</v>
      </c>
      <c r="G137" s="19">
        <f t="shared" si="17"/>
        <v>68.28888888888889</v>
      </c>
      <c r="H137" s="28">
        <v>88</v>
      </c>
      <c r="I137" s="28">
        <f t="shared" si="18"/>
        <v>44</v>
      </c>
      <c r="J137" s="8">
        <v>93</v>
      </c>
      <c r="K137" s="33">
        <f t="shared" si="19"/>
        <v>27.9</v>
      </c>
      <c r="M137" s="19">
        <f t="shared" si="20"/>
        <v>71.9</v>
      </c>
      <c r="N137" s="8">
        <v>82</v>
      </c>
      <c r="O137">
        <f t="shared" si="21"/>
        <v>65.60000000000001</v>
      </c>
      <c r="Q137">
        <f t="shared" si="22"/>
        <v>65.60000000000001</v>
      </c>
      <c r="R137" s="8">
        <v>56.5</v>
      </c>
      <c r="S137" s="36">
        <v>4</v>
      </c>
      <c r="T137">
        <f t="shared" si="23"/>
        <v>60.5</v>
      </c>
    </row>
    <row r="138" spans="1:20" ht="16.5" thickBot="1">
      <c r="A138" t="s">
        <v>289</v>
      </c>
      <c r="B138" t="s">
        <v>290</v>
      </c>
      <c r="C138" s="30">
        <v>70</v>
      </c>
      <c r="D138" s="32">
        <f t="shared" si="16"/>
        <v>38.888888888888886</v>
      </c>
      <c r="E138" s="29"/>
      <c r="G138" s="19">
        <f t="shared" si="17"/>
        <v>38.888888888888886</v>
      </c>
      <c r="H138" s="28">
        <v>86.5</v>
      </c>
      <c r="I138" s="28">
        <f t="shared" si="18"/>
        <v>43.25</v>
      </c>
      <c r="J138" s="8">
        <v>91</v>
      </c>
      <c r="K138" s="33">
        <f t="shared" si="19"/>
        <v>27.3</v>
      </c>
      <c r="M138" s="19">
        <f t="shared" si="20"/>
        <v>70.55</v>
      </c>
      <c r="N138" s="8">
        <v>84</v>
      </c>
      <c r="O138">
        <f t="shared" si="21"/>
        <v>67.2</v>
      </c>
      <c r="Q138">
        <f t="shared" si="22"/>
        <v>67.2</v>
      </c>
      <c r="R138" s="8">
        <v>65</v>
      </c>
      <c r="S138" s="36"/>
      <c r="T138">
        <f t="shared" si="23"/>
        <v>65</v>
      </c>
    </row>
    <row r="139" spans="1:20" ht="16.5" thickBot="1">
      <c r="A139" t="s">
        <v>297</v>
      </c>
      <c r="B139" t="s">
        <v>298</v>
      </c>
      <c r="C139" s="30">
        <v>66</v>
      </c>
      <c r="D139" s="32">
        <f t="shared" si="16"/>
        <v>36.666666666666664</v>
      </c>
      <c r="E139" s="29">
        <v>29.4</v>
      </c>
      <c r="G139" s="19">
        <f t="shared" si="17"/>
        <v>66.06666666666666</v>
      </c>
      <c r="H139" s="28">
        <v>86</v>
      </c>
      <c r="I139" s="28">
        <f t="shared" si="18"/>
        <v>43</v>
      </c>
      <c r="J139" s="8">
        <v>93</v>
      </c>
      <c r="K139" s="33">
        <f t="shared" si="19"/>
        <v>27.9</v>
      </c>
      <c r="M139" s="19">
        <f t="shared" si="20"/>
        <v>70.9</v>
      </c>
      <c r="N139" s="8">
        <v>78</v>
      </c>
      <c r="O139">
        <f t="shared" si="21"/>
        <v>62.400000000000006</v>
      </c>
      <c r="Q139">
        <f t="shared" si="22"/>
        <v>62.400000000000006</v>
      </c>
      <c r="R139" s="8">
        <v>55</v>
      </c>
      <c r="S139" s="36">
        <v>10</v>
      </c>
      <c r="T139">
        <f t="shared" si="23"/>
        <v>65</v>
      </c>
    </row>
    <row r="140" spans="1:20" ht="16.5" thickBot="1">
      <c r="A140" t="s">
        <v>303</v>
      </c>
      <c r="B140" t="s">
        <v>304</v>
      </c>
      <c r="C140" s="30">
        <v>73</v>
      </c>
      <c r="D140" s="32">
        <f t="shared" si="16"/>
        <v>40.55555555555556</v>
      </c>
      <c r="E140" s="26">
        <v>29</v>
      </c>
      <c r="G140" s="19">
        <f t="shared" si="17"/>
        <v>69.55555555555556</v>
      </c>
      <c r="H140" s="28">
        <v>88.5</v>
      </c>
      <c r="I140" s="28">
        <f t="shared" si="18"/>
        <v>44.25</v>
      </c>
      <c r="J140" s="8">
        <v>93</v>
      </c>
      <c r="K140" s="33">
        <f t="shared" si="19"/>
        <v>27.9</v>
      </c>
      <c r="M140" s="19">
        <f t="shared" si="20"/>
        <v>72.15</v>
      </c>
      <c r="N140" s="8">
        <v>79</v>
      </c>
      <c r="O140">
        <f t="shared" si="21"/>
        <v>63.2</v>
      </c>
      <c r="Q140">
        <f t="shared" si="22"/>
        <v>63.2</v>
      </c>
      <c r="R140" s="8">
        <v>59</v>
      </c>
      <c r="S140" s="36">
        <v>1</v>
      </c>
      <c r="T140">
        <f t="shared" si="23"/>
        <v>60</v>
      </c>
    </row>
    <row r="141" spans="1:20" ht="16.5" thickBot="1">
      <c r="A141" t="s">
        <v>311</v>
      </c>
      <c r="B141" t="s">
        <v>312</v>
      </c>
      <c r="C141" s="30">
        <v>69</v>
      </c>
      <c r="D141" s="32">
        <f t="shared" si="16"/>
        <v>38.333333333333336</v>
      </c>
      <c r="E141" s="29">
        <v>29</v>
      </c>
      <c r="G141" s="19">
        <f t="shared" si="17"/>
        <v>67.33333333333334</v>
      </c>
      <c r="H141" s="28">
        <v>87.5</v>
      </c>
      <c r="I141" s="28">
        <f t="shared" si="18"/>
        <v>43.75</v>
      </c>
      <c r="J141" s="8">
        <v>93</v>
      </c>
      <c r="K141" s="33">
        <f t="shared" si="19"/>
        <v>27.9</v>
      </c>
      <c r="M141" s="19">
        <f t="shared" si="20"/>
        <v>71.65</v>
      </c>
      <c r="N141" s="8">
        <v>80</v>
      </c>
      <c r="O141">
        <f t="shared" si="21"/>
        <v>64</v>
      </c>
      <c r="Q141">
        <f t="shared" si="22"/>
        <v>64</v>
      </c>
      <c r="R141" s="8">
        <v>58</v>
      </c>
      <c r="S141" s="36">
        <v>2</v>
      </c>
      <c r="T141">
        <f t="shared" si="23"/>
        <v>60</v>
      </c>
    </row>
    <row r="142" spans="1:20" ht="16.5" thickBot="1">
      <c r="A142" t="s">
        <v>319</v>
      </c>
      <c r="B142" t="s">
        <v>320</v>
      </c>
      <c r="C142" s="30">
        <v>68</v>
      </c>
      <c r="D142" s="32">
        <f t="shared" si="16"/>
        <v>37.77777777777778</v>
      </c>
      <c r="E142" s="29">
        <v>29</v>
      </c>
      <c r="G142" s="19">
        <f t="shared" si="17"/>
        <v>66.77777777777777</v>
      </c>
      <c r="H142" s="28">
        <v>86</v>
      </c>
      <c r="I142" s="28">
        <f t="shared" si="18"/>
        <v>43</v>
      </c>
      <c r="J142" s="8">
        <v>87</v>
      </c>
      <c r="K142" s="33">
        <f t="shared" si="19"/>
        <v>26.099999999999998</v>
      </c>
      <c r="M142" s="19">
        <f t="shared" si="20"/>
        <v>69.1</v>
      </c>
      <c r="N142" s="8">
        <v>80</v>
      </c>
      <c r="O142">
        <f t="shared" si="21"/>
        <v>64</v>
      </c>
      <c r="Q142">
        <f t="shared" si="22"/>
        <v>64</v>
      </c>
      <c r="R142" s="8">
        <v>64.5</v>
      </c>
      <c r="S142" s="36"/>
      <c r="T142">
        <f t="shared" si="23"/>
        <v>64.5</v>
      </c>
    </row>
    <row r="143" spans="1:20" ht="16.5" thickBot="1">
      <c r="A143" t="s">
        <v>325</v>
      </c>
      <c r="B143" t="s">
        <v>326</v>
      </c>
      <c r="C143" s="30">
        <v>71</v>
      </c>
      <c r="D143" s="32">
        <f t="shared" si="16"/>
        <v>39.44444444444444</v>
      </c>
      <c r="E143" s="29">
        <v>29.6</v>
      </c>
      <c r="G143" s="19">
        <f t="shared" si="17"/>
        <v>69.04444444444445</v>
      </c>
      <c r="H143" s="28">
        <v>85</v>
      </c>
      <c r="I143" s="28">
        <f t="shared" si="18"/>
        <v>42.5</v>
      </c>
      <c r="J143" s="8">
        <v>91</v>
      </c>
      <c r="K143" s="33">
        <f t="shared" si="19"/>
        <v>27.3</v>
      </c>
      <c r="M143" s="19">
        <f t="shared" si="20"/>
        <v>69.8</v>
      </c>
      <c r="N143" s="8">
        <v>80</v>
      </c>
      <c r="O143">
        <f t="shared" si="21"/>
        <v>64</v>
      </c>
      <c r="Q143">
        <f t="shared" si="22"/>
        <v>64</v>
      </c>
      <c r="R143" s="8">
        <v>65</v>
      </c>
      <c r="S143" s="36"/>
      <c r="T143">
        <f t="shared" si="23"/>
        <v>65</v>
      </c>
    </row>
    <row r="144" spans="1:20" ht="16.5" thickBot="1">
      <c r="A144" t="s">
        <v>331</v>
      </c>
      <c r="B144" t="s">
        <v>332</v>
      </c>
      <c r="C144" s="30">
        <v>72</v>
      </c>
      <c r="D144" s="32">
        <f t="shared" si="16"/>
        <v>40</v>
      </c>
      <c r="E144" s="29">
        <v>28</v>
      </c>
      <c r="G144" s="19">
        <f t="shared" si="17"/>
        <v>68</v>
      </c>
      <c r="H144" s="28">
        <v>84</v>
      </c>
      <c r="I144" s="28">
        <f t="shared" si="18"/>
        <v>42</v>
      </c>
      <c r="J144" s="8">
        <v>92</v>
      </c>
      <c r="K144" s="33">
        <f t="shared" si="19"/>
        <v>27.599999999999998</v>
      </c>
      <c r="M144" s="19">
        <f t="shared" si="20"/>
        <v>69.6</v>
      </c>
      <c r="N144" s="8">
        <v>82</v>
      </c>
      <c r="O144">
        <f t="shared" si="21"/>
        <v>65.60000000000001</v>
      </c>
      <c r="Q144">
        <f t="shared" si="22"/>
        <v>65.60000000000001</v>
      </c>
      <c r="R144" s="8">
        <v>63</v>
      </c>
      <c r="S144" s="36"/>
      <c r="T144">
        <f t="shared" si="23"/>
        <v>63</v>
      </c>
    </row>
    <row r="145" spans="1:20" ht="16.5" thickBot="1">
      <c r="A145" t="s">
        <v>337</v>
      </c>
      <c r="B145" t="s">
        <v>338</v>
      </c>
      <c r="C145" s="30">
        <v>71</v>
      </c>
      <c r="D145" s="32">
        <f t="shared" si="16"/>
        <v>39.44444444444444</v>
      </c>
      <c r="E145" s="29">
        <v>28</v>
      </c>
      <c r="G145" s="19">
        <f t="shared" si="17"/>
        <v>67.44444444444444</v>
      </c>
      <c r="H145" s="28">
        <v>86</v>
      </c>
      <c r="I145" s="28">
        <f t="shared" si="18"/>
        <v>43</v>
      </c>
      <c r="J145" s="8">
        <v>92</v>
      </c>
      <c r="K145" s="33">
        <f t="shared" si="19"/>
        <v>27.599999999999998</v>
      </c>
      <c r="M145" s="19">
        <f t="shared" si="20"/>
        <v>70.6</v>
      </c>
      <c r="N145" s="8">
        <v>80</v>
      </c>
      <c r="O145">
        <f t="shared" si="21"/>
        <v>64</v>
      </c>
      <c r="Q145">
        <f t="shared" si="22"/>
        <v>64</v>
      </c>
      <c r="R145" s="8">
        <v>58</v>
      </c>
      <c r="S145" s="36">
        <v>2</v>
      </c>
      <c r="T145">
        <f t="shared" si="23"/>
        <v>60</v>
      </c>
    </row>
    <row r="146" spans="1:20" ht="16.5" thickBot="1">
      <c r="A146" t="s">
        <v>343</v>
      </c>
      <c r="B146" t="s">
        <v>344</v>
      </c>
      <c r="C146" s="30">
        <v>71</v>
      </c>
      <c r="D146" s="32">
        <f t="shared" si="16"/>
        <v>39.44444444444444</v>
      </c>
      <c r="E146" s="29">
        <v>29</v>
      </c>
      <c r="G146" s="19">
        <f t="shared" si="17"/>
        <v>68.44444444444444</v>
      </c>
      <c r="H146" s="28">
        <v>87.5</v>
      </c>
      <c r="I146" s="28">
        <f t="shared" si="18"/>
        <v>43.75</v>
      </c>
      <c r="J146" s="8">
        <v>93</v>
      </c>
      <c r="K146" s="33">
        <f t="shared" si="19"/>
        <v>27.9</v>
      </c>
      <c r="M146" s="19">
        <f t="shared" si="20"/>
        <v>71.65</v>
      </c>
      <c r="N146" s="8">
        <v>84</v>
      </c>
      <c r="O146">
        <f t="shared" si="21"/>
        <v>67.2</v>
      </c>
      <c r="Q146">
        <f t="shared" si="22"/>
        <v>67.2</v>
      </c>
      <c r="R146" s="8">
        <v>62</v>
      </c>
      <c r="S146" s="36"/>
      <c r="T146">
        <f t="shared" si="23"/>
        <v>62</v>
      </c>
    </row>
    <row r="147" spans="1:20" ht="15" thickBot="1">
      <c r="A147" t="s">
        <v>349</v>
      </c>
      <c r="B147" t="s">
        <v>350</v>
      </c>
      <c r="C147" s="30"/>
      <c r="D147" s="32">
        <f t="shared" si="16"/>
        <v>0</v>
      </c>
      <c r="E147" s="29"/>
      <c r="G147" s="19">
        <f t="shared" si="17"/>
        <v>0</v>
      </c>
      <c r="H147" s="28"/>
      <c r="I147" s="28">
        <f t="shared" si="18"/>
        <v>0</v>
      </c>
      <c r="J147" s="8"/>
      <c r="K147" s="33">
        <f t="shared" si="19"/>
        <v>0</v>
      </c>
      <c r="M147" s="19">
        <f t="shared" si="20"/>
        <v>0</v>
      </c>
      <c r="N147" s="8"/>
      <c r="O147">
        <f t="shared" si="21"/>
        <v>0</v>
      </c>
      <c r="Q147">
        <f t="shared" si="22"/>
        <v>0</v>
      </c>
      <c r="R147" s="8"/>
      <c r="S147" s="36"/>
      <c r="T147">
        <f t="shared" si="23"/>
        <v>0</v>
      </c>
    </row>
    <row r="148" spans="1:20" ht="15" thickBot="1">
      <c r="A148" t="s">
        <v>355</v>
      </c>
      <c r="B148" t="s">
        <v>356</v>
      </c>
      <c r="C148" s="30">
        <v>72</v>
      </c>
      <c r="D148" s="32">
        <f t="shared" si="16"/>
        <v>40</v>
      </c>
      <c r="E148" s="29">
        <v>29.3</v>
      </c>
      <c r="G148" s="19">
        <f t="shared" si="17"/>
        <v>69.3</v>
      </c>
      <c r="H148" s="28">
        <v>87.5</v>
      </c>
      <c r="I148" s="28">
        <f t="shared" si="18"/>
        <v>43.75</v>
      </c>
      <c r="J148" s="8">
        <v>91</v>
      </c>
      <c r="K148" s="33">
        <f t="shared" si="19"/>
        <v>27.3</v>
      </c>
      <c r="M148" s="19">
        <f t="shared" si="20"/>
        <v>71.05</v>
      </c>
      <c r="N148" s="8">
        <v>80</v>
      </c>
      <c r="O148">
        <f t="shared" si="21"/>
        <v>64</v>
      </c>
      <c r="Q148">
        <f t="shared" si="22"/>
        <v>64</v>
      </c>
      <c r="R148" s="8">
        <v>59</v>
      </c>
      <c r="S148" s="36">
        <v>1</v>
      </c>
      <c r="T148">
        <f t="shared" si="23"/>
        <v>60</v>
      </c>
    </row>
    <row r="149" spans="1:20" ht="15" thickBot="1">
      <c r="A149" t="s">
        <v>361</v>
      </c>
      <c r="B149" t="s">
        <v>362</v>
      </c>
      <c r="C149" s="30">
        <v>69</v>
      </c>
      <c r="D149" s="32">
        <f t="shared" si="16"/>
        <v>38.333333333333336</v>
      </c>
      <c r="E149" s="29">
        <v>27.3</v>
      </c>
      <c r="G149" s="19">
        <f t="shared" si="17"/>
        <v>65.63333333333334</v>
      </c>
      <c r="H149" s="28">
        <v>87</v>
      </c>
      <c r="I149" s="28">
        <f t="shared" si="18"/>
        <v>43.5</v>
      </c>
      <c r="J149" s="8">
        <v>81</v>
      </c>
      <c r="K149" s="33">
        <f t="shared" si="19"/>
        <v>24.3</v>
      </c>
      <c r="M149" s="19">
        <f t="shared" si="20"/>
        <v>67.8</v>
      </c>
      <c r="N149" s="8">
        <v>78</v>
      </c>
      <c r="O149">
        <f t="shared" si="21"/>
        <v>62.400000000000006</v>
      </c>
      <c r="Q149">
        <f t="shared" si="22"/>
        <v>62.400000000000006</v>
      </c>
      <c r="R149" s="8">
        <v>52</v>
      </c>
      <c r="S149" s="36">
        <v>8</v>
      </c>
      <c r="T149">
        <f t="shared" si="23"/>
        <v>60</v>
      </c>
    </row>
    <row r="150" spans="1:20" ht="15" thickBot="1">
      <c r="A150" t="s">
        <v>367</v>
      </c>
      <c r="B150" t="s">
        <v>368</v>
      </c>
      <c r="C150" s="30">
        <v>71</v>
      </c>
      <c r="D150" s="32">
        <f t="shared" si="16"/>
        <v>39.44444444444444</v>
      </c>
      <c r="E150" s="29">
        <v>28.4</v>
      </c>
      <c r="G150" s="19">
        <f t="shared" si="17"/>
        <v>67.84444444444443</v>
      </c>
      <c r="H150" s="28">
        <v>87</v>
      </c>
      <c r="I150" s="28">
        <f t="shared" si="18"/>
        <v>43.5</v>
      </c>
      <c r="J150" s="8">
        <v>93</v>
      </c>
      <c r="K150" s="33">
        <f t="shared" si="19"/>
        <v>27.9</v>
      </c>
      <c r="M150" s="19">
        <f t="shared" si="20"/>
        <v>71.4</v>
      </c>
      <c r="N150" s="8">
        <v>80</v>
      </c>
      <c r="O150">
        <f t="shared" si="21"/>
        <v>64</v>
      </c>
      <c r="Q150">
        <f t="shared" si="22"/>
        <v>64</v>
      </c>
      <c r="R150" s="8">
        <v>60</v>
      </c>
      <c r="S150" s="36"/>
      <c r="T150">
        <f t="shared" si="23"/>
        <v>60</v>
      </c>
    </row>
    <row r="151" spans="1:20" ht="15" thickBot="1">
      <c r="A151" t="s">
        <v>373</v>
      </c>
      <c r="B151" t="s">
        <v>374</v>
      </c>
      <c r="C151" s="30">
        <v>71</v>
      </c>
      <c r="D151" s="32">
        <f t="shared" si="16"/>
        <v>39.44444444444444</v>
      </c>
      <c r="E151" s="29">
        <v>29.5</v>
      </c>
      <c r="G151" s="19">
        <f t="shared" si="17"/>
        <v>68.94444444444444</v>
      </c>
      <c r="H151" s="28">
        <v>88</v>
      </c>
      <c r="I151" s="28">
        <f t="shared" si="18"/>
        <v>44</v>
      </c>
      <c r="J151" s="8">
        <v>84</v>
      </c>
      <c r="K151" s="33">
        <f t="shared" si="19"/>
        <v>25.2</v>
      </c>
      <c r="M151" s="19">
        <f t="shared" si="20"/>
        <v>69.2</v>
      </c>
      <c r="N151" s="8">
        <v>80</v>
      </c>
      <c r="O151">
        <f t="shared" si="21"/>
        <v>64</v>
      </c>
      <c r="Q151">
        <f t="shared" si="22"/>
        <v>64</v>
      </c>
      <c r="R151" s="8">
        <v>50</v>
      </c>
      <c r="S151" s="36">
        <v>10</v>
      </c>
      <c r="T151">
        <f t="shared" si="23"/>
        <v>60</v>
      </c>
    </row>
    <row r="152" spans="1:20" ht="15" thickBot="1">
      <c r="A152" t="s">
        <v>212</v>
      </c>
      <c r="B152" t="s">
        <v>213</v>
      </c>
      <c r="C152" s="30">
        <v>69</v>
      </c>
      <c r="D152" s="32">
        <f t="shared" si="16"/>
        <v>38.333333333333336</v>
      </c>
      <c r="E152" s="29">
        <v>29.4</v>
      </c>
      <c r="G152" s="19">
        <f t="shared" si="17"/>
        <v>67.73333333333333</v>
      </c>
      <c r="H152" s="28">
        <v>88</v>
      </c>
      <c r="I152" s="28">
        <f t="shared" si="18"/>
        <v>44</v>
      </c>
      <c r="J152" s="8">
        <v>92</v>
      </c>
      <c r="K152" s="33">
        <f t="shared" si="19"/>
        <v>27.599999999999998</v>
      </c>
      <c r="M152" s="19">
        <f t="shared" si="20"/>
        <v>71.6</v>
      </c>
      <c r="N152" s="8">
        <v>84</v>
      </c>
      <c r="O152">
        <f t="shared" si="21"/>
        <v>67.2</v>
      </c>
      <c r="Q152">
        <f t="shared" si="22"/>
        <v>67.2</v>
      </c>
      <c r="R152" s="8">
        <v>54</v>
      </c>
      <c r="S152" s="36">
        <v>6</v>
      </c>
      <c r="T152">
        <v>60</v>
      </c>
    </row>
    <row r="153" spans="1:20" ht="15" thickBot="1">
      <c r="A153" t="s">
        <v>220</v>
      </c>
      <c r="B153" t="s">
        <v>221</v>
      </c>
      <c r="C153" s="30">
        <v>67</v>
      </c>
      <c r="D153" s="32">
        <f t="shared" si="16"/>
        <v>37.22222222222222</v>
      </c>
      <c r="E153" s="29">
        <v>29.3</v>
      </c>
      <c r="G153" s="19">
        <f t="shared" si="17"/>
        <v>66.52222222222223</v>
      </c>
      <c r="H153" s="28">
        <v>85</v>
      </c>
      <c r="I153" s="28">
        <f t="shared" si="18"/>
        <v>42.5</v>
      </c>
      <c r="J153" s="8">
        <v>92</v>
      </c>
      <c r="K153" s="33">
        <f t="shared" si="19"/>
        <v>27.599999999999998</v>
      </c>
      <c r="M153" s="19">
        <f t="shared" si="20"/>
        <v>70.1</v>
      </c>
      <c r="N153" s="8">
        <v>78</v>
      </c>
      <c r="O153">
        <f t="shared" si="21"/>
        <v>62.400000000000006</v>
      </c>
      <c r="Q153">
        <f t="shared" si="22"/>
        <v>62.400000000000006</v>
      </c>
      <c r="R153" s="8">
        <v>57</v>
      </c>
      <c r="S153" s="36">
        <v>3</v>
      </c>
      <c r="T153">
        <f t="shared" si="23"/>
        <v>60</v>
      </c>
    </row>
    <row r="154" spans="1:20" ht="15" thickBot="1">
      <c r="A154" t="s">
        <v>228</v>
      </c>
      <c r="B154" t="s">
        <v>229</v>
      </c>
      <c r="C154" s="30">
        <v>68</v>
      </c>
      <c r="D154" s="32">
        <f t="shared" si="16"/>
        <v>37.77777777777778</v>
      </c>
      <c r="E154" s="29">
        <v>28.9</v>
      </c>
      <c r="G154" s="19">
        <f t="shared" si="17"/>
        <v>66.67777777777778</v>
      </c>
      <c r="H154" s="28">
        <v>88</v>
      </c>
      <c r="I154" s="28">
        <f t="shared" si="18"/>
        <v>44</v>
      </c>
      <c r="J154" s="8">
        <v>93</v>
      </c>
      <c r="K154" s="33">
        <f t="shared" si="19"/>
        <v>27.9</v>
      </c>
      <c r="M154" s="19">
        <f t="shared" si="20"/>
        <v>71.9</v>
      </c>
      <c r="N154" s="8">
        <v>81</v>
      </c>
      <c r="O154">
        <f t="shared" si="21"/>
        <v>64.8</v>
      </c>
      <c r="Q154">
        <f t="shared" si="22"/>
        <v>64.8</v>
      </c>
      <c r="R154" s="8">
        <v>57</v>
      </c>
      <c r="S154" s="36">
        <v>3</v>
      </c>
      <c r="T154">
        <f t="shared" si="23"/>
        <v>60</v>
      </c>
    </row>
    <row r="155" spans="1:20" ht="15" thickBot="1">
      <c r="A155" t="s">
        <v>236</v>
      </c>
      <c r="B155" t="s">
        <v>87</v>
      </c>
      <c r="C155" s="30">
        <v>71</v>
      </c>
      <c r="D155" s="32">
        <f t="shared" si="16"/>
        <v>39.44444444444444</v>
      </c>
      <c r="E155" s="29">
        <v>29.3</v>
      </c>
      <c r="G155" s="19">
        <f t="shared" si="17"/>
        <v>68.74444444444444</v>
      </c>
      <c r="H155" s="28">
        <v>88</v>
      </c>
      <c r="I155" s="28">
        <f t="shared" si="18"/>
        <v>44</v>
      </c>
      <c r="J155" s="8">
        <v>93</v>
      </c>
      <c r="K155" s="33">
        <f t="shared" si="19"/>
        <v>27.9</v>
      </c>
      <c r="M155" s="19">
        <f t="shared" si="20"/>
        <v>71.9</v>
      </c>
      <c r="N155" s="8">
        <v>81</v>
      </c>
      <c r="O155">
        <f t="shared" si="21"/>
        <v>64.8</v>
      </c>
      <c r="Q155">
        <f t="shared" si="22"/>
        <v>64.8</v>
      </c>
      <c r="R155" s="8">
        <v>60</v>
      </c>
      <c r="S155" s="36"/>
      <c r="T155">
        <f t="shared" si="23"/>
        <v>60</v>
      </c>
    </row>
    <row r="156" spans="1:20" ht="15" thickBot="1">
      <c r="A156" t="s">
        <v>243</v>
      </c>
      <c r="B156" t="s">
        <v>244</v>
      </c>
      <c r="C156" s="30">
        <v>72</v>
      </c>
      <c r="D156" s="32">
        <f t="shared" si="16"/>
        <v>40</v>
      </c>
      <c r="E156" s="29">
        <v>29</v>
      </c>
      <c r="G156" s="19">
        <f t="shared" si="17"/>
        <v>69</v>
      </c>
      <c r="H156" s="28">
        <v>88</v>
      </c>
      <c r="I156" s="28">
        <f t="shared" si="18"/>
        <v>44</v>
      </c>
      <c r="J156" s="8">
        <v>93</v>
      </c>
      <c r="K156" s="33">
        <f t="shared" si="19"/>
        <v>27.9</v>
      </c>
      <c r="M156" s="19">
        <f t="shared" si="20"/>
        <v>71.9</v>
      </c>
      <c r="N156" s="8">
        <v>80</v>
      </c>
      <c r="O156">
        <f t="shared" si="21"/>
        <v>64</v>
      </c>
      <c r="P156">
        <v>10</v>
      </c>
      <c r="Q156">
        <f t="shared" si="22"/>
        <v>74</v>
      </c>
      <c r="R156" s="8">
        <v>58</v>
      </c>
      <c r="S156" s="36">
        <v>20</v>
      </c>
      <c r="T156">
        <f t="shared" si="23"/>
        <v>78</v>
      </c>
    </row>
    <row r="157" spans="1:20" ht="15" thickBot="1">
      <c r="A157" t="s">
        <v>251</v>
      </c>
      <c r="B157" t="s">
        <v>252</v>
      </c>
      <c r="C157" s="30">
        <v>71</v>
      </c>
      <c r="D157" s="32">
        <f t="shared" si="16"/>
        <v>39.44444444444444</v>
      </c>
      <c r="E157" s="29">
        <v>29.2</v>
      </c>
      <c r="G157" s="19">
        <f t="shared" si="17"/>
        <v>68.64444444444445</v>
      </c>
      <c r="H157" s="28">
        <v>86.5</v>
      </c>
      <c r="I157" s="28">
        <f t="shared" si="18"/>
        <v>43.25</v>
      </c>
      <c r="J157" s="8">
        <v>85</v>
      </c>
      <c r="K157" s="33">
        <f t="shared" si="19"/>
        <v>25.5</v>
      </c>
      <c r="M157" s="19">
        <f t="shared" si="20"/>
        <v>68.75</v>
      </c>
      <c r="N157" s="8">
        <v>81</v>
      </c>
      <c r="O157">
        <f t="shared" si="21"/>
        <v>64.8</v>
      </c>
      <c r="Q157">
        <f t="shared" si="22"/>
        <v>64.8</v>
      </c>
      <c r="R157" s="8">
        <v>53</v>
      </c>
      <c r="S157" s="36">
        <v>7</v>
      </c>
      <c r="T157">
        <f t="shared" si="23"/>
        <v>60</v>
      </c>
    </row>
    <row r="158" spans="1:20" ht="15" thickBot="1">
      <c r="A158" t="s">
        <v>259</v>
      </c>
      <c r="B158" t="s">
        <v>260</v>
      </c>
      <c r="C158" s="30">
        <v>72</v>
      </c>
      <c r="D158" s="32">
        <f t="shared" si="16"/>
        <v>40</v>
      </c>
      <c r="E158" s="29">
        <v>29.1</v>
      </c>
      <c r="G158" s="19">
        <f t="shared" si="17"/>
        <v>69.1</v>
      </c>
      <c r="H158" s="28">
        <v>87.5</v>
      </c>
      <c r="I158" s="28">
        <f t="shared" si="18"/>
        <v>43.75</v>
      </c>
      <c r="J158" s="8">
        <v>93</v>
      </c>
      <c r="K158" s="33">
        <f t="shared" si="19"/>
        <v>27.9</v>
      </c>
      <c r="M158" s="19">
        <f t="shared" si="20"/>
        <v>71.65</v>
      </c>
      <c r="N158" s="8">
        <v>82</v>
      </c>
      <c r="O158">
        <f t="shared" si="21"/>
        <v>65.60000000000001</v>
      </c>
      <c r="Q158">
        <f t="shared" si="22"/>
        <v>65.60000000000001</v>
      </c>
      <c r="R158" s="8">
        <v>57</v>
      </c>
      <c r="S158" s="36">
        <v>3</v>
      </c>
      <c r="T158">
        <f t="shared" si="23"/>
        <v>60</v>
      </c>
    </row>
    <row r="159" spans="1:20" ht="15" thickBot="1">
      <c r="A159" t="s">
        <v>267</v>
      </c>
      <c r="B159" t="s">
        <v>268</v>
      </c>
      <c r="C159" s="30">
        <v>71</v>
      </c>
      <c r="D159" s="32">
        <f t="shared" si="16"/>
        <v>39.44444444444444</v>
      </c>
      <c r="E159" s="29">
        <v>29.2</v>
      </c>
      <c r="G159" s="19">
        <f t="shared" si="17"/>
        <v>68.64444444444445</v>
      </c>
      <c r="H159" s="28">
        <v>88</v>
      </c>
      <c r="I159" s="28">
        <f t="shared" si="18"/>
        <v>44</v>
      </c>
      <c r="J159" s="8">
        <v>93</v>
      </c>
      <c r="K159" s="33">
        <f t="shared" si="19"/>
        <v>27.9</v>
      </c>
      <c r="L159">
        <v>10</v>
      </c>
      <c r="M159" s="19">
        <f t="shared" si="20"/>
        <v>81.9</v>
      </c>
      <c r="N159" s="8">
        <v>82</v>
      </c>
      <c r="O159">
        <f t="shared" si="21"/>
        <v>65.60000000000001</v>
      </c>
      <c r="Q159">
        <f t="shared" si="22"/>
        <v>65.60000000000001</v>
      </c>
      <c r="R159" s="8">
        <v>65.5</v>
      </c>
      <c r="S159" s="36"/>
      <c r="T159">
        <f t="shared" si="23"/>
        <v>65.5</v>
      </c>
    </row>
    <row r="160" spans="1:20" ht="15" thickBot="1">
      <c r="A160" t="s">
        <v>275</v>
      </c>
      <c r="B160" t="s">
        <v>276</v>
      </c>
      <c r="C160" s="30">
        <v>71</v>
      </c>
      <c r="D160" s="32">
        <f t="shared" si="16"/>
        <v>39.44444444444444</v>
      </c>
      <c r="E160" s="29"/>
      <c r="G160" s="19">
        <f t="shared" si="17"/>
        <v>39.44444444444444</v>
      </c>
      <c r="H160" s="28">
        <v>86.5</v>
      </c>
      <c r="I160" s="28">
        <f t="shared" si="18"/>
        <v>43.25</v>
      </c>
      <c r="J160" s="8">
        <v>93</v>
      </c>
      <c r="K160" s="33">
        <f t="shared" si="19"/>
        <v>27.9</v>
      </c>
      <c r="M160" s="19">
        <f t="shared" si="20"/>
        <v>71.15</v>
      </c>
      <c r="N160" s="8">
        <v>84</v>
      </c>
      <c r="O160">
        <f t="shared" si="21"/>
        <v>67.2</v>
      </c>
      <c r="Q160">
        <f t="shared" si="22"/>
        <v>67.2</v>
      </c>
      <c r="R160" s="8">
        <v>60</v>
      </c>
      <c r="S160" s="36"/>
      <c r="T160">
        <f t="shared" si="23"/>
        <v>60</v>
      </c>
    </row>
    <row r="161" spans="1:20" ht="15" thickBot="1">
      <c r="A161" t="s">
        <v>283</v>
      </c>
      <c r="B161" t="s">
        <v>284</v>
      </c>
      <c r="C161" s="30">
        <v>71</v>
      </c>
      <c r="D161" s="32">
        <f t="shared" si="16"/>
        <v>39.44444444444444</v>
      </c>
      <c r="E161" s="29">
        <v>27.8</v>
      </c>
      <c r="G161" s="19">
        <f t="shared" si="17"/>
        <v>67.24444444444444</v>
      </c>
      <c r="H161" s="28">
        <v>84</v>
      </c>
      <c r="I161" s="28">
        <f t="shared" si="18"/>
        <v>42</v>
      </c>
      <c r="J161" s="8">
        <v>93</v>
      </c>
      <c r="K161" s="33">
        <f t="shared" si="19"/>
        <v>27.9</v>
      </c>
      <c r="M161" s="19">
        <f t="shared" si="20"/>
        <v>69.9</v>
      </c>
      <c r="N161" s="8">
        <v>80</v>
      </c>
      <c r="O161">
        <f t="shared" si="21"/>
        <v>64</v>
      </c>
      <c r="Q161">
        <f t="shared" si="22"/>
        <v>64</v>
      </c>
      <c r="R161" s="8">
        <v>59</v>
      </c>
      <c r="S161" s="36">
        <v>10</v>
      </c>
      <c r="T161">
        <f t="shared" si="23"/>
        <v>69</v>
      </c>
    </row>
    <row r="162" spans="1:20" ht="15" thickBot="1">
      <c r="A162" t="s">
        <v>291</v>
      </c>
      <c r="B162" t="s">
        <v>292</v>
      </c>
      <c r="C162" s="30">
        <v>69</v>
      </c>
      <c r="D162" s="32">
        <f t="shared" si="16"/>
        <v>38.333333333333336</v>
      </c>
      <c r="E162" s="29">
        <v>28.3</v>
      </c>
      <c r="G162" s="19">
        <f t="shared" si="17"/>
        <v>66.63333333333334</v>
      </c>
      <c r="H162" s="28">
        <v>85</v>
      </c>
      <c r="I162" s="28">
        <f t="shared" si="18"/>
        <v>42.5</v>
      </c>
      <c r="J162" s="8">
        <v>92</v>
      </c>
      <c r="K162" s="33">
        <f t="shared" si="19"/>
        <v>27.599999999999998</v>
      </c>
      <c r="M162" s="19">
        <f t="shared" si="20"/>
        <v>70.1</v>
      </c>
      <c r="N162" s="8">
        <v>78</v>
      </c>
      <c r="O162">
        <f t="shared" si="21"/>
        <v>62.400000000000006</v>
      </c>
      <c r="Q162">
        <f t="shared" si="22"/>
        <v>62.400000000000006</v>
      </c>
      <c r="R162" s="8">
        <v>60</v>
      </c>
      <c r="S162" s="36"/>
      <c r="T162">
        <f t="shared" si="23"/>
        <v>60</v>
      </c>
    </row>
    <row r="163" spans="1:20" ht="15" thickBot="1">
      <c r="A163" t="s">
        <v>299</v>
      </c>
      <c r="B163" t="s">
        <v>300</v>
      </c>
      <c r="C163" s="30">
        <v>71</v>
      </c>
      <c r="D163" s="32">
        <f t="shared" si="16"/>
        <v>39.44444444444444</v>
      </c>
      <c r="E163" s="29">
        <v>29.1</v>
      </c>
      <c r="G163" s="19">
        <f t="shared" si="17"/>
        <v>68.54444444444445</v>
      </c>
      <c r="H163" s="28">
        <v>87.5</v>
      </c>
      <c r="I163" s="28">
        <f t="shared" si="18"/>
        <v>43.75</v>
      </c>
      <c r="J163" s="8">
        <v>92</v>
      </c>
      <c r="K163" s="33">
        <f t="shared" si="19"/>
        <v>27.599999999999998</v>
      </c>
      <c r="M163" s="19">
        <f t="shared" si="20"/>
        <v>71.35</v>
      </c>
      <c r="N163" s="8">
        <v>80</v>
      </c>
      <c r="O163">
        <f t="shared" si="21"/>
        <v>64</v>
      </c>
      <c r="Q163">
        <f t="shared" si="22"/>
        <v>64</v>
      </c>
      <c r="R163" s="8">
        <v>57</v>
      </c>
      <c r="S163" s="36">
        <v>3</v>
      </c>
      <c r="T163">
        <f t="shared" si="23"/>
        <v>60</v>
      </c>
    </row>
    <row r="164" spans="1:20" ht="15" thickBot="1">
      <c r="A164" t="s">
        <v>305</v>
      </c>
      <c r="B164" t="s">
        <v>306</v>
      </c>
      <c r="C164" s="30">
        <v>70</v>
      </c>
      <c r="D164" s="32">
        <f t="shared" si="16"/>
        <v>38.888888888888886</v>
      </c>
      <c r="E164" s="29">
        <v>28.9</v>
      </c>
      <c r="G164" s="19">
        <f t="shared" si="17"/>
        <v>67.78888888888889</v>
      </c>
      <c r="H164" s="28">
        <v>88</v>
      </c>
      <c r="I164" s="28">
        <f t="shared" si="18"/>
        <v>44</v>
      </c>
      <c r="J164" s="8">
        <v>93</v>
      </c>
      <c r="K164" s="33">
        <f t="shared" si="19"/>
        <v>27.9</v>
      </c>
      <c r="M164" s="19">
        <f t="shared" si="20"/>
        <v>71.9</v>
      </c>
      <c r="N164" s="8">
        <v>82</v>
      </c>
      <c r="O164">
        <f t="shared" si="21"/>
        <v>65.60000000000001</v>
      </c>
      <c r="Q164">
        <f t="shared" si="22"/>
        <v>65.60000000000001</v>
      </c>
      <c r="R164" s="8">
        <v>59</v>
      </c>
      <c r="S164" s="36">
        <v>20</v>
      </c>
      <c r="T164">
        <f t="shared" si="23"/>
        <v>79</v>
      </c>
    </row>
    <row r="165" spans="1:20" ht="15" thickBot="1">
      <c r="A165" t="s">
        <v>313</v>
      </c>
      <c r="B165" t="s">
        <v>314</v>
      </c>
      <c r="C165" s="30">
        <v>69</v>
      </c>
      <c r="D165" s="32">
        <f t="shared" si="16"/>
        <v>38.333333333333336</v>
      </c>
      <c r="E165" s="29">
        <v>29</v>
      </c>
      <c r="G165" s="19">
        <f t="shared" si="17"/>
        <v>67.33333333333334</v>
      </c>
      <c r="H165" s="28">
        <v>89</v>
      </c>
      <c r="I165" s="28">
        <f t="shared" si="18"/>
        <v>44.5</v>
      </c>
      <c r="J165" s="8">
        <v>96</v>
      </c>
      <c r="K165" s="33">
        <f t="shared" si="19"/>
        <v>28.799999999999997</v>
      </c>
      <c r="M165" s="19">
        <f t="shared" si="20"/>
        <v>73.3</v>
      </c>
      <c r="N165" s="8">
        <v>80</v>
      </c>
      <c r="O165">
        <f t="shared" si="21"/>
        <v>64</v>
      </c>
      <c r="Q165">
        <f t="shared" si="22"/>
        <v>64</v>
      </c>
      <c r="R165" s="8">
        <v>57</v>
      </c>
      <c r="S165" s="36">
        <v>3</v>
      </c>
      <c r="T165">
        <f t="shared" si="23"/>
        <v>60</v>
      </c>
    </row>
    <row r="166" spans="1:20" ht="15" thickBot="1">
      <c r="A166" t="s">
        <v>321</v>
      </c>
      <c r="B166" t="s">
        <v>322</v>
      </c>
      <c r="C166" s="30">
        <v>70</v>
      </c>
      <c r="D166" s="32">
        <f t="shared" si="16"/>
        <v>38.888888888888886</v>
      </c>
      <c r="E166" s="29">
        <v>29.1</v>
      </c>
      <c r="G166" s="19">
        <f t="shared" si="17"/>
        <v>67.98888888888888</v>
      </c>
      <c r="H166" s="28">
        <v>88</v>
      </c>
      <c r="I166" s="28">
        <f t="shared" si="18"/>
        <v>44</v>
      </c>
      <c r="J166" s="8">
        <v>93</v>
      </c>
      <c r="K166" s="33">
        <f t="shared" si="19"/>
        <v>27.9</v>
      </c>
      <c r="M166" s="19">
        <f t="shared" si="20"/>
        <v>71.9</v>
      </c>
      <c r="N166" s="8">
        <v>80</v>
      </c>
      <c r="O166">
        <f t="shared" si="21"/>
        <v>64</v>
      </c>
      <c r="Q166">
        <f t="shared" si="22"/>
        <v>64</v>
      </c>
      <c r="R166" s="8">
        <v>62</v>
      </c>
      <c r="S166" s="36">
        <v>10</v>
      </c>
      <c r="T166">
        <f t="shared" si="23"/>
        <v>72</v>
      </c>
    </row>
    <row r="167" spans="1:20" ht="15" thickBot="1">
      <c r="A167" t="s">
        <v>327</v>
      </c>
      <c r="B167" t="s">
        <v>328</v>
      </c>
      <c r="C167" s="30">
        <v>69</v>
      </c>
      <c r="D167" s="32">
        <f t="shared" si="16"/>
        <v>38.333333333333336</v>
      </c>
      <c r="E167" s="29">
        <v>29.4</v>
      </c>
      <c r="G167" s="19">
        <f t="shared" si="17"/>
        <v>67.73333333333333</v>
      </c>
      <c r="H167" s="28"/>
      <c r="I167" s="28">
        <f t="shared" si="18"/>
        <v>0</v>
      </c>
      <c r="J167" s="8">
        <v>92</v>
      </c>
      <c r="K167" s="33">
        <f t="shared" si="19"/>
        <v>27.599999999999998</v>
      </c>
      <c r="M167" s="19">
        <f t="shared" si="20"/>
        <v>27.599999999999998</v>
      </c>
      <c r="N167" s="8">
        <v>79</v>
      </c>
      <c r="O167">
        <f t="shared" si="21"/>
        <v>63.2</v>
      </c>
      <c r="Q167">
        <f t="shared" si="22"/>
        <v>63.2</v>
      </c>
      <c r="R167" s="8">
        <v>62</v>
      </c>
      <c r="S167" s="36"/>
      <c r="T167">
        <f t="shared" si="23"/>
        <v>62</v>
      </c>
    </row>
    <row r="168" spans="1:20" ht="15" thickBot="1">
      <c r="A168" t="s">
        <v>333</v>
      </c>
      <c r="B168" t="s">
        <v>334</v>
      </c>
      <c r="C168" s="30">
        <v>70</v>
      </c>
      <c r="D168" s="32">
        <f t="shared" si="16"/>
        <v>38.888888888888886</v>
      </c>
      <c r="E168" s="29">
        <v>27</v>
      </c>
      <c r="G168" s="19">
        <f t="shared" si="17"/>
        <v>65.88888888888889</v>
      </c>
      <c r="H168" s="28">
        <v>86.5</v>
      </c>
      <c r="I168" s="28">
        <f t="shared" si="18"/>
        <v>43.25</v>
      </c>
      <c r="J168" s="8">
        <v>93</v>
      </c>
      <c r="K168" s="33">
        <f t="shared" si="19"/>
        <v>27.9</v>
      </c>
      <c r="M168" s="19">
        <f t="shared" si="20"/>
        <v>71.15</v>
      </c>
      <c r="N168" s="8">
        <v>85</v>
      </c>
      <c r="O168">
        <f t="shared" si="21"/>
        <v>68</v>
      </c>
      <c r="Q168">
        <f t="shared" si="22"/>
        <v>68</v>
      </c>
      <c r="R168" s="8">
        <v>58</v>
      </c>
      <c r="S168" s="36">
        <v>2</v>
      </c>
      <c r="T168">
        <f t="shared" si="23"/>
        <v>60</v>
      </c>
    </row>
    <row r="169" spans="1:20" ht="15" thickBot="1">
      <c r="A169" t="s">
        <v>339</v>
      </c>
      <c r="B169" t="s">
        <v>340</v>
      </c>
      <c r="C169" s="30">
        <v>69</v>
      </c>
      <c r="D169" s="32">
        <f t="shared" si="16"/>
        <v>38.333333333333336</v>
      </c>
      <c r="E169" s="29">
        <v>29.3</v>
      </c>
      <c r="G169" s="19">
        <f t="shared" si="17"/>
        <v>67.63333333333334</v>
      </c>
      <c r="H169" s="28">
        <v>88</v>
      </c>
      <c r="I169" s="28">
        <f t="shared" si="18"/>
        <v>44</v>
      </c>
      <c r="J169" s="8">
        <v>93</v>
      </c>
      <c r="K169" s="33">
        <f t="shared" si="19"/>
        <v>27.9</v>
      </c>
      <c r="M169" s="19">
        <f t="shared" si="20"/>
        <v>71.9</v>
      </c>
      <c r="N169" s="8">
        <v>80</v>
      </c>
      <c r="O169">
        <f t="shared" si="21"/>
        <v>64</v>
      </c>
      <c r="Q169">
        <f t="shared" si="22"/>
        <v>64</v>
      </c>
      <c r="R169" s="8">
        <v>51</v>
      </c>
      <c r="S169" s="36">
        <v>9</v>
      </c>
      <c r="T169">
        <f t="shared" si="23"/>
        <v>60</v>
      </c>
    </row>
    <row r="170" spans="1:20" ht="15" thickBot="1">
      <c r="A170" t="s">
        <v>345</v>
      </c>
      <c r="B170" t="s">
        <v>346</v>
      </c>
      <c r="C170" s="30">
        <v>70</v>
      </c>
      <c r="D170" s="32">
        <f t="shared" si="16"/>
        <v>38.888888888888886</v>
      </c>
      <c r="E170" s="29">
        <v>29.3</v>
      </c>
      <c r="G170" s="19">
        <f t="shared" si="17"/>
        <v>68.18888888888888</v>
      </c>
      <c r="H170" s="28">
        <v>85</v>
      </c>
      <c r="I170" s="28">
        <f t="shared" si="18"/>
        <v>42.5</v>
      </c>
      <c r="J170" s="8">
        <v>92</v>
      </c>
      <c r="K170" s="33">
        <f t="shared" si="19"/>
        <v>27.599999999999998</v>
      </c>
      <c r="M170" s="19">
        <f t="shared" si="20"/>
        <v>70.1</v>
      </c>
      <c r="N170" s="8">
        <v>83</v>
      </c>
      <c r="O170">
        <f t="shared" si="21"/>
        <v>66.4</v>
      </c>
      <c r="Q170">
        <f t="shared" si="22"/>
        <v>66.4</v>
      </c>
      <c r="R170" s="8">
        <v>61</v>
      </c>
      <c r="S170" s="36"/>
      <c r="T170">
        <f t="shared" si="23"/>
        <v>61</v>
      </c>
    </row>
    <row r="171" spans="1:20" ht="15" thickBot="1">
      <c r="A171" t="s">
        <v>351</v>
      </c>
      <c r="B171" t="s">
        <v>352</v>
      </c>
      <c r="C171" s="30">
        <v>71</v>
      </c>
      <c r="D171" s="32">
        <f t="shared" si="16"/>
        <v>39.44444444444444</v>
      </c>
      <c r="E171" s="29"/>
      <c r="G171" s="19">
        <f t="shared" si="17"/>
        <v>39.44444444444444</v>
      </c>
      <c r="H171" s="28">
        <v>85.5</v>
      </c>
      <c r="I171" s="28">
        <f t="shared" si="18"/>
        <v>42.75</v>
      </c>
      <c r="J171" s="8">
        <v>91</v>
      </c>
      <c r="K171" s="33">
        <f t="shared" si="19"/>
        <v>27.3</v>
      </c>
      <c r="M171" s="19">
        <f t="shared" si="20"/>
        <v>70.05</v>
      </c>
      <c r="N171" s="8">
        <v>78</v>
      </c>
      <c r="O171">
        <f t="shared" si="21"/>
        <v>62.400000000000006</v>
      </c>
      <c r="Q171">
        <f t="shared" si="22"/>
        <v>62.400000000000006</v>
      </c>
      <c r="R171" s="8">
        <v>59</v>
      </c>
      <c r="S171" s="36">
        <v>1</v>
      </c>
      <c r="T171">
        <f t="shared" si="23"/>
        <v>60</v>
      </c>
    </row>
    <row r="172" spans="1:20" ht="15" thickBot="1">
      <c r="A172" t="s">
        <v>357</v>
      </c>
      <c r="B172" t="s">
        <v>358</v>
      </c>
      <c r="C172" s="30">
        <v>69</v>
      </c>
      <c r="D172" s="32">
        <f t="shared" si="16"/>
        <v>38.333333333333336</v>
      </c>
      <c r="E172" s="29">
        <v>29.4</v>
      </c>
      <c r="G172" s="19">
        <f t="shared" si="17"/>
        <v>67.73333333333333</v>
      </c>
      <c r="H172" s="28">
        <v>87.5</v>
      </c>
      <c r="I172" s="28">
        <f t="shared" si="18"/>
        <v>43.75</v>
      </c>
      <c r="J172" s="8">
        <v>92</v>
      </c>
      <c r="K172" s="33">
        <f t="shared" si="19"/>
        <v>27.599999999999998</v>
      </c>
      <c r="M172" s="19">
        <f t="shared" si="20"/>
        <v>71.35</v>
      </c>
      <c r="N172" s="8">
        <v>75</v>
      </c>
      <c r="O172">
        <f t="shared" si="21"/>
        <v>60</v>
      </c>
      <c r="Q172">
        <f t="shared" si="22"/>
        <v>60</v>
      </c>
      <c r="R172" s="8">
        <v>64</v>
      </c>
      <c r="S172" s="36"/>
      <c r="T172">
        <f t="shared" si="23"/>
        <v>64</v>
      </c>
    </row>
    <row r="173" spans="1:20" ht="15" thickBot="1">
      <c r="A173" t="s">
        <v>363</v>
      </c>
      <c r="B173" t="s">
        <v>364</v>
      </c>
      <c r="C173" s="30">
        <v>70</v>
      </c>
      <c r="D173" s="32">
        <f t="shared" si="16"/>
        <v>38.888888888888886</v>
      </c>
      <c r="E173" s="29">
        <v>29.2</v>
      </c>
      <c r="G173" s="19">
        <f t="shared" si="17"/>
        <v>68.08888888888889</v>
      </c>
      <c r="H173" s="28">
        <v>85.5</v>
      </c>
      <c r="I173" s="28">
        <f t="shared" si="18"/>
        <v>42.75</v>
      </c>
      <c r="J173" s="8">
        <v>92</v>
      </c>
      <c r="K173" s="33">
        <f t="shared" si="19"/>
        <v>27.599999999999998</v>
      </c>
      <c r="M173" s="19">
        <f t="shared" si="20"/>
        <v>70.35</v>
      </c>
      <c r="N173" s="8">
        <v>76</v>
      </c>
      <c r="O173">
        <f t="shared" si="21"/>
        <v>60.800000000000004</v>
      </c>
      <c r="Q173">
        <f t="shared" si="22"/>
        <v>60.800000000000004</v>
      </c>
      <c r="R173" s="8">
        <v>59</v>
      </c>
      <c r="S173" s="36">
        <v>1</v>
      </c>
      <c r="T173">
        <f t="shared" si="23"/>
        <v>60</v>
      </c>
    </row>
    <row r="174" spans="1:20" ht="15" thickBot="1">
      <c r="A174" t="s">
        <v>369</v>
      </c>
      <c r="B174" t="s">
        <v>370</v>
      </c>
      <c r="C174" s="30">
        <v>72</v>
      </c>
      <c r="D174" s="32">
        <f t="shared" si="16"/>
        <v>40</v>
      </c>
      <c r="E174" s="29">
        <v>28.6</v>
      </c>
      <c r="G174" s="19">
        <f t="shared" si="17"/>
        <v>68.6</v>
      </c>
      <c r="H174" s="28">
        <v>87.5</v>
      </c>
      <c r="I174" s="28">
        <f t="shared" si="18"/>
        <v>43.75</v>
      </c>
      <c r="J174" s="8">
        <v>95</v>
      </c>
      <c r="K174" s="33">
        <f t="shared" si="19"/>
        <v>28.5</v>
      </c>
      <c r="M174" s="19">
        <f t="shared" si="20"/>
        <v>72.25</v>
      </c>
      <c r="N174" s="8">
        <v>80</v>
      </c>
      <c r="O174">
        <f t="shared" si="21"/>
        <v>64</v>
      </c>
      <c r="Q174">
        <f t="shared" si="22"/>
        <v>64</v>
      </c>
      <c r="R174" s="8">
        <v>63</v>
      </c>
      <c r="S174" s="36"/>
      <c r="T174">
        <f t="shared" si="23"/>
        <v>63</v>
      </c>
    </row>
    <row r="175" spans="1:20" ht="15" thickBot="1">
      <c r="A175" t="s">
        <v>375</v>
      </c>
      <c r="B175" t="s">
        <v>376</v>
      </c>
      <c r="C175" s="30">
        <v>72</v>
      </c>
      <c r="D175" s="32">
        <f t="shared" si="16"/>
        <v>40</v>
      </c>
      <c r="E175" s="29">
        <v>29.3</v>
      </c>
      <c r="G175" s="19">
        <f t="shared" si="17"/>
        <v>69.3</v>
      </c>
      <c r="H175" s="28">
        <v>88</v>
      </c>
      <c r="I175" s="28">
        <f t="shared" si="18"/>
        <v>44</v>
      </c>
      <c r="J175" s="8">
        <v>92</v>
      </c>
      <c r="K175" s="33">
        <f t="shared" si="19"/>
        <v>27.599999999999998</v>
      </c>
      <c r="M175" s="19">
        <f t="shared" si="20"/>
        <v>71.6</v>
      </c>
      <c r="N175" s="8">
        <v>80</v>
      </c>
      <c r="O175">
        <f t="shared" si="21"/>
        <v>64</v>
      </c>
      <c r="Q175">
        <f t="shared" si="22"/>
        <v>64</v>
      </c>
      <c r="R175" s="8">
        <v>63</v>
      </c>
      <c r="S175" s="35"/>
      <c r="T175">
        <f t="shared" si="23"/>
        <v>63</v>
      </c>
    </row>
    <row r="176" spans="1:20" ht="15" thickBot="1">
      <c r="A176" t="s">
        <v>206</v>
      </c>
      <c r="B176" t="s">
        <v>207</v>
      </c>
      <c r="C176" s="29">
        <v>70</v>
      </c>
      <c r="D176" s="32">
        <f t="shared" si="16"/>
        <v>38.888888888888886</v>
      </c>
      <c r="E176" s="29">
        <v>29.4</v>
      </c>
      <c r="G176" s="19">
        <f t="shared" si="17"/>
        <v>68.28888888888889</v>
      </c>
      <c r="H176" s="28">
        <v>87.5</v>
      </c>
      <c r="I176" s="28">
        <f t="shared" si="18"/>
        <v>43.75</v>
      </c>
      <c r="J176" s="8">
        <v>92</v>
      </c>
      <c r="K176" s="33">
        <f t="shared" si="19"/>
        <v>27.599999999999998</v>
      </c>
      <c r="M176" s="19">
        <f t="shared" si="20"/>
        <v>71.35</v>
      </c>
      <c r="N176" s="28">
        <v>80</v>
      </c>
      <c r="O176">
        <f t="shared" si="21"/>
        <v>64</v>
      </c>
      <c r="Q176">
        <f t="shared" si="22"/>
        <v>64</v>
      </c>
      <c r="R176" s="8">
        <v>39</v>
      </c>
      <c r="S176" s="36"/>
      <c r="T176">
        <f>SUM(R176:R176)</f>
        <v>39</v>
      </c>
    </row>
    <row r="177" spans="1:20" ht="15" thickBot="1">
      <c r="A177" t="s">
        <v>214</v>
      </c>
      <c r="B177" t="s">
        <v>215</v>
      </c>
      <c r="C177" s="29">
        <v>69</v>
      </c>
      <c r="D177" s="32">
        <f t="shared" si="16"/>
        <v>38.333333333333336</v>
      </c>
      <c r="E177" s="29">
        <v>28.9</v>
      </c>
      <c r="G177" s="19">
        <f t="shared" si="17"/>
        <v>67.23333333333333</v>
      </c>
      <c r="H177" s="28">
        <v>88</v>
      </c>
      <c r="I177" s="28">
        <f t="shared" si="18"/>
        <v>44</v>
      </c>
      <c r="J177" s="8">
        <v>92</v>
      </c>
      <c r="K177" s="33">
        <f t="shared" si="19"/>
        <v>27.599999999999998</v>
      </c>
      <c r="M177" s="19">
        <f t="shared" si="20"/>
        <v>71.6</v>
      </c>
      <c r="N177" s="28">
        <v>80</v>
      </c>
      <c r="O177">
        <f t="shared" si="21"/>
        <v>64</v>
      </c>
      <c r="Q177">
        <f t="shared" si="22"/>
        <v>64</v>
      </c>
      <c r="R177" s="8">
        <v>57</v>
      </c>
      <c r="S177" s="36">
        <v>3</v>
      </c>
      <c r="T177">
        <f t="shared" si="23"/>
        <v>60</v>
      </c>
    </row>
    <row r="178" spans="1:20" ht="15" thickBot="1">
      <c r="A178" t="s">
        <v>222</v>
      </c>
      <c r="B178" t="s">
        <v>223</v>
      </c>
      <c r="C178" s="29">
        <v>70</v>
      </c>
      <c r="D178" s="32">
        <f t="shared" si="16"/>
        <v>38.888888888888886</v>
      </c>
      <c r="E178" s="29">
        <v>29.1</v>
      </c>
      <c r="G178" s="19">
        <f t="shared" si="17"/>
        <v>67.98888888888888</v>
      </c>
      <c r="H178" s="28">
        <v>87</v>
      </c>
      <c r="I178" s="28">
        <f t="shared" si="18"/>
        <v>43.5</v>
      </c>
      <c r="J178" s="8">
        <v>91</v>
      </c>
      <c r="K178" s="33">
        <f t="shared" si="19"/>
        <v>27.3</v>
      </c>
      <c r="M178" s="19">
        <f t="shared" si="20"/>
        <v>70.8</v>
      </c>
      <c r="N178" s="28">
        <v>80</v>
      </c>
      <c r="O178">
        <f t="shared" si="21"/>
        <v>64</v>
      </c>
      <c r="Q178">
        <f t="shared" si="22"/>
        <v>64</v>
      </c>
      <c r="R178" s="8">
        <v>54.5</v>
      </c>
      <c r="S178" s="36">
        <v>6</v>
      </c>
      <c r="T178">
        <f t="shared" si="23"/>
        <v>60.5</v>
      </c>
    </row>
    <row r="179" spans="1:20" ht="15" thickBot="1">
      <c r="A179" t="s">
        <v>230</v>
      </c>
      <c r="B179" t="s">
        <v>231</v>
      </c>
      <c r="C179" s="29">
        <v>70</v>
      </c>
      <c r="D179" s="32">
        <f t="shared" si="16"/>
        <v>38.888888888888886</v>
      </c>
      <c r="E179" s="29">
        <v>28.8</v>
      </c>
      <c r="G179" s="19">
        <f t="shared" si="17"/>
        <v>67.68888888888888</v>
      </c>
      <c r="H179" s="28">
        <v>88</v>
      </c>
      <c r="I179" s="28">
        <f t="shared" si="18"/>
        <v>44</v>
      </c>
      <c r="J179" s="8">
        <v>93</v>
      </c>
      <c r="K179" s="33">
        <f t="shared" si="19"/>
        <v>27.9</v>
      </c>
      <c r="M179" s="19">
        <f t="shared" si="20"/>
        <v>71.9</v>
      </c>
      <c r="N179" s="28">
        <v>82</v>
      </c>
      <c r="O179">
        <f t="shared" si="21"/>
        <v>65.60000000000001</v>
      </c>
      <c r="Q179">
        <f t="shared" si="22"/>
        <v>65.60000000000001</v>
      </c>
      <c r="R179" s="8">
        <v>66</v>
      </c>
      <c r="S179" s="36"/>
      <c r="T179">
        <f t="shared" si="23"/>
        <v>66</v>
      </c>
    </row>
    <row r="180" spans="1:20" ht="15" thickBot="1">
      <c r="A180" t="s">
        <v>237</v>
      </c>
      <c r="B180" t="s">
        <v>238</v>
      </c>
      <c r="C180" s="29">
        <v>64</v>
      </c>
      <c r="D180" s="32">
        <f t="shared" si="16"/>
        <v>35.55555555555556</v>
      </c>
      <c r="E180" s="29">
        <v>28.9</v>
      </c>
      <c r="G180" s="19">
        <f t="shared" si="17"/>
        <v>64.45555555555555</v>
      </c>
      <c r="H180" s="28">
        <v>85.5</v>
      </c>
      <c r="I180" s="28">
        <f t="shared" si="18"/>
        <v>42.75</v>
      </c>
      <c r="J180" s="8">
        <v>92</v>
      </c>
      <c r="K180" s="33">
        <f t="shared" si="19"/>
        <v>27.599999999999998</v>
      </c>
      <c r="M180" s="19">
        <f t="shared" si="20"/>
        <v>70.35</v>
      </c>
      <c r="N180" s="28">
        <v>75</v>
      </c>
      <c r="O180">
        <f t="shared" si="21"/>
        <v>60</v>
      </c>
      <c r="Q180">
        <f t="shared" si="22"/>
        <v>60</v>
      </c>
      <c r="R180" s="8">
        <v>54</v>
      </c>
      <c r="S180" s="36">
        <v>6</v>
      </c>
      <c r="T180">
        <f t="shared" si="23"/>
        <v>60</v>
      </c>
    </row>
    <row r="181" spans="1:20" ht="15" thickBot="1">
      <c r="A181" t="s">
        <v>245</v>
      </c>
      <c r="B181" t="s">
        <v>246</v>
      </c>
      <c r="C181" s="29">
        <v>69</v>
      </c>
      <c r="D181" s="32">
        <f t="shared" si="16"/>
        <v>38.333333333333336</v>
      </c>
      <c r="E181" s="29">
        <v>28.7</v>
      </c>
      <c r="G181" s="19">
        <f t="shared" si="17"/>
        <v>67.03333333333333</v>
      </c>
      <c r="H181" s="28">
        <v>88</v>
      </c>
      <c r="I181" s="28">
        <f t="shared" si="18"/>
        <v>44</v>
      </c>
      <c r="J181" s="8">
        <v>92</v>
      </c>
      <c r="K181" s="33">
        <f t="shared" si="19"/>
        <v>27.599999999999998</v>
      </c>
      <c r="M181" s="19">
        <f t="shared" si="20"/>
        <v>71.6</v>
      </c>
      <c r="N181" s="28">
        <v>80</v>
      </c>
      <c r="O181">
        <f t="shared" si="21"/>
        <v>64</v>
      </c>
      <c r="Q181">
        <f t="shared" si="22"/>
        <v>64</v>
      </c>
      <c r="R181" s="8">
        <v>57</v>
      </c>
      <c r="S181" s="36">
        <v>3</v>
      </c>
      <c r="T181">
        <f t="shared" si="23"/>
        <v>60</v>
      </c>
    </row>
    <row r="182" spans="1:20" ht="15" thickBot="1">
      <c r="A182" t="s">
        <v>253</v>
      </c>
      <c r="B182" t="s">
        <v>254</v>
      </c>
      <c r="C182" s="29">
        <v>70</v>
      </c>
      <c r="D182" s="32">
        <f t="shared" si="16"/>
        <v>38.888888888888886</v>
      </c>
      <c r="E182" s="29">
        <v>29.3</v>
      </c>
      <c r="G182" s="19">
        <f t="shared" si="17"/>
        <v>68.18888888888888</v>
      </c>
      <c r="H182" s="28">
        <v>88</v>
      </c>
      <c r="I182" s="28">
        <f t="shared" si="18"/>
        <v>44</v>
      </c>
      <c r="J182" s="8">
        <v>93</v>
      </c>
      <c r="K182" s="33">
        <f t="shared" si="19"/>
        <v>27.9</v>
      </c>
      <c r="M182" s="19">
        <f t="shared" si="20"/>
        <v>71.9</v>
      </c>
      <c r="N182" s="28">
        <v>80</v>
      </c>
      <c r="O182">
        <f t="shared" si="21"/>
        <v>64</v>
      </c>
      <c r="Q182">
        <f t="shared" si="22"/>
        <v>64</v>
      </c>
      <c r="R182" s="8">
        <v>55</v>
      </c>
      <c r="S182" s="36">
        <v>5</v>
      </c>
      <c r="T182">
        <f t="shared" si="23"/>
        <v>60</v>
      </c>
    </row>
    <row r="183" spans="1:20" ht="15" thickBot="1">
      <c r="A183" t="s">
        <v>261</v>
      </c>
      <c r="B183" t="s">
        <v>262</v>
      </c>
      <c r="C183" s="29">
        <v>72</v>
      </c>
      <c r="D183" s="32">
        <f t="shared" si="16"/>
        <v>40</v>
      </c>
      <c r="E183" s="29">
        <v>29.3</v>
      </c>
      <c r="G183" s="19">
        <f t="shared" si="17"/>
        <v>69.3</v>
      </c>
      <c r="H183" s="28">
        <v>87.5</v>
      </c>
      <c r="I183" s="28">
        <f t="shared" si="18"/>
        <v>43.75</v>
      </c>
      <c r="J183" s="8">
        <v>92</v>
      </c>
      <c r="K183" s="33">
        <f t="shared" si="19"/>
        <v>27.599999999999998</v>
      </c>
      <c r="M183" s="19">
        <f t="shared" si="20"/>
        <v>71.35</v>
      </c>
      <c r="N183" s="28">
        <v>80</v>
      </c>
      <c r="O183">
        <f t="shared" si="21"/>
        <v>64</v>
      </c>
      <c r="Q183">
        <f t="shared" si="22"/>
        <v>64</v>
      </c>
      <c r="R183" s="8">
        <v>60</v>
      </c>
      <c r="S183" s="36"/>
      <c r="T183">
        <f t="shared" si="23"/>
        <v>60</v>
      </c>
    </row>
    <row r="184" spans="1:20" ht="15" thickBot="1">
      <c r="A184" t="s">
        <v>269</v>
      </c>
      <c r="B184" t="s">
        <v>270</v>
      </c>
      <c r="C184" s="29">
        <v>68</v>
      </c>
      <c r="D184" s="32">
        <f t="shared" si="16"/>
        <v>37.77777777777778</v>
      </c>
      <c r="E184" s="29">
        <v>28.8</v>
      </c>
      <c r="G184" s="19">
        <f t="shared" si="17"/>
        <v>66.57777777777778</v>
      </c>
      <c r="H184" s="28">
        <v>87.5</v>
      </c>
      <c r="I184" s="28">
        <f t="shared" si="18"/>
        <v>43.75</v>
      </c>
      <c r="J184" s="8">
        <v>88</v>
      </c>
      <c r="K184" s="33">
        <f t="shared" si="19"/>
        <v>26.4</v>
      </c>
      <c r="M184" s="19">
        <f t="shared" si="20"/>
        <v>70.15</v>
      </c>
      <c r="N184" s="28">
        <v>79</v>
      </c>
      <c r="O184">
        <f t="shared" si="21"/>
        <v>63.2</v>
      </c>
      <c r="Q184">
        <f t="shared" si="22"/>
        <v>63.2</v>
      </c>
      <c r="R184" s="8">
        <v>51</v>
      </c>
      <c r="S184" s="36">
        <v>9</v>
      </c>
      <c r="T184">
        <f t="shared" si="23"/>
        <v>60</v>
      </c>
    </row>
    <row r="185" spans="1:20" ht="15" thickBot="1">
      <c r="A185" t="s">
        <v>402</v>
      </c>
      <c r="B185" t="s">
        <v>403</v>
      </c>
      <c r="C185" s="29">
        <v>71</v>
      </c>
      <c r="D185" s="32">
        <f t="shared" si="16"/>
        <v>39.44444444444444</v>
      </c>
      <c r="E185" s="29">
        <v>28.9</v>
      </c>
      <c r="G185" s="19">
        <f t="shared" si="17"/>
        <v>68.34444444444443</v>
      </c>
      <c r="H185" s="8">
        <v>88</v>
      </c>
      <c r="I185" s="28">
        <f t="shared" si="18"/>
        <v>44</v>
      </c>
      <c r="J185" s="8">
        <v>87</v>
      </c>
      <c r="K185" s="33">
        <f t="shared" si="19"/>
        <v>26.099999999999998</v>
      </c>
      <c r="M185" s="19">
        <f t="shared" si="20"/>
        <v>70.1</v>
      </c>
      <c r="N185" s="8">
        <v>80</v>
      </c>
      <c r="O185">
        <f t="shared" si="21"/>
        <v>64</v>
      </c>
      <c r="Q185">
        <f t="shared" si="22"/>
        <v>64</v>
      </c>
      <c r="R185" s="8">
        <v>60</v>
      </c>
      <c r="S185" s="36"/>
      <c r="T185">
        <f t="shared" si="23"/>
        <v>60</v>
      </c>
    </row>
    <row r="186" spans="1:20" ht="15" thickBot="1">
      <c r="A186" t="s">
        <v>404</v>
      </c>
      <c r="B186" t="s">
        <v>405</v>
      </c>
      <c r="C186" s="29">
        <v>70</v>
      </c>
      <c r="D186" s="32">
        <f t="shared" si="16"/>
        <v>38.888888888888886</v>
      </c>
      <c r="E186" s="29">
        <v>29.3</v>
      </c>
      <c r="G186" s="19">
        <f t="shared" si="17"/>
        <v>68.18888888888888</v>
      </c>
      <c r="H186" s="8">
        <v>88</v>
      </c>
      <c r="I186" s="28">
        <f t="shared" si="18"/>
        <v>44</v>
      </c>
      <c r="J186" s="8">
        <v>93</v>
      </c>
      <c r="K186" s="33">
        <f t="shared" si="19"/>
        <v>27.9</v>
      </c>
      <c r="M186" s="19">
        <f t="shared" si="20"/>
        <v>71.9</v>
      </c>
      <c r="N186" s="8">
        <v>80</v>
      </c>
      <c r="O186">
        <f t="shared" si="21"/>
        <v>64</v>
      </c>
      <c r="P186">
        <v>10</v>
      </c>
      <c r="Q186">
        <f t="shared" si="22"/>
        <v>74</v>
      </c>
      <c r="R186" s="8">
        <v>57</v>
      </c>
      <c r="S186" s="36">
        <v>3</v>
      </c>
      <c r="T186">
        <f t="shared" si="23"/>
        <v>60</v>
      </c>
    </row>
    <row r="187" spans="1:20" ht="15" thickBot="1">
      <c r="A187" t="s">
        <v>406</v>
      </c>
      <c r="B187" t="s">
        <v>407</v>
      </c>
      <c r="C187" s="29">
        <v>73</v>
      </c>
      <c r="D187" s="32">
        <f t="shared" si="16"/>
        <v>40.55555555555556</v>
      </c>
      <c r="E187" s="29">
        <v>28.7</v>
      </c>
      <c r="G187" s="19">
        <f t="shared" si="17"/>
        <v>69.25555555555556</v>
      </c>
      <c r="H187" s="8">
        <v>88</v>
      </c>
      <c r="I187" s="28">
        <f t="shared" si="18"/>
        <v>44</v>
      </c>
      <c r="J187" s="8">
        <v>57</v>
      </c>
      <c r="K187" s="33">
        <f t="shared" si="19"/>
        <v>17.099999999999998</v>
      </c>
      <c r="M187" s="19">
        <f t="shared" si="20"/>
        <v>61.099999999999994</v>
      </c>
      <c r="N187" s="8">
        <v>80</v>
      </c>
      <c r="O187">
        <f t="shared" si="21"/>
        <v>64</v>
      </c>
      <c r="Q187">
        <f t="shared" si="22"/>
        <v>64</v>
      </c>
      <c r="R187" s="8">
        <v>57</v>
      </c>
      <c r="S187" s="36">
        <v>3</v>
      </c>
      <c r="T187">
        <f t="shared" si="23"/>
        <v>60</v>
      </c>
    </row>
    <row r="188" spans="1:20" ht="15" thickBot="1">
      <c r="A188" t="s">
        <v>408</v>
      </c>
      <c r="B188" t="s">
        <v>409</v>
      </c>
      <c r="C188" s="29">
        <v>69</v>
      </c>
      <c r="D188" s="32">
        <f t="shared" si="16"/>
        <v>38.333333333333336</v>
      </c>
      <c r="E188" s="29">
        <v>29.1</v>
      </c>
      <c r="G188" s="19">
        <f t="shared" si="17"/>
        <v>67.43333333333334</v>
      </c>
      <c r="H188" s="8">
        <v>88</v>
      </c>
      <c r="I188" s="28">
        <f t="shared" si="18"/>
        <v>44</v>
      </c>
      <c r="J188" s="8">
        <v>93</v>
      </c>
      <c r="K188" s="33">
        <f t="shared" si="19"/>
        <v>27.9</v>
      </c>
      <c r="M188" s="19">
        <f t="shared" si="20"/>
        <v>71.9</v>
      </c>
      <c r="N188" s="8">
        <v>79</v>
      </c>
      <c r="O188">
        <f t="shared" si="21"/>
        <v>63.2</v>
      </c>
      <c r="P188">
        <v>10</v>
      </c>
      <c r="Q188">
        <f t="shared" si="22"/>
        <v>73.2</v>
      </c>
      <c r="R188" s="8">
        <v>63</v>
      </c>
      <c r="S188" s="36"/>
      <c r="T188">
        <f t="shared" si="23"/>
        <v>63</v>
      </c>
    </row>
    <row r="189" spans="1:20" ht="15" thickBot="1">
      <c r="A189" t="s">
        <v>315</v>
      </c>
      <c r="B189" t="s">
        <v>410</v>
      </c>
      <c r="C189" s="29">
        <v>69</v>
      </c>
      <c r="D189" s="32">
        <f t="shared" si="16"/>
        <v>38.333333333333336</v>
      </c>
      <c r="E189" s="29">
        <v>29.4</v>
      </c>
      <c r="G189" s="19">
        <f t="shared" si="17"/>
        <v>67.73333333333333</v>
      </c>
      <c r="H189" s="8">
        <v>87</v>
      </c>
      <c r="I189" s="28">
        <f t="shared" si="18"/>
        <v>43.5</v>
      </c>
      <c r="J189" s="8">
        <v>93</v>
      </c>
      <c r="K189" s="33">
        <f t="shared" si="19"/>
        <v>27.9</v>
      </c>
      <c r="M189" s="19">
        <f t="shared" si="20"/>
        <v>71.4</v>
      </c>
      <c r="N189" s="8">
        <v>79</v>
      </c>
      <c r="O189">
        <f t="shared" si="21"/>
        <v>63.2</v>
      </c>
      <c r="P189">
        <v>10</v>
      </c>
      <c r="Q189">
        <f t="shared" si="22"/>
        <v>73.2</v>
      </c>
      <c r="R189" s="8">
        <v>58</v>
      </c>
      <c r="S189" s="36">
        <v>10</v>
      </c>
      <c r="T189">
        <f>SUM(R189:S189)</f>
        <v>68</v>
      </c>
    </row>
    <row r="190" spans="1:20" ht="15" thickBot="1">
      <c r="A190" t="s">
        <v>411</v>
      </c>
      <c r="B190" t="s">
        <v>412</v>
      </c>
      <c r="C190" s="31">
        <v>69</v>
      </c>
      <c r="D190" s="32">
        <f t="shared" si="16"/>
        <v>38.333333333333336</v>
      </c>
      <c r="E190" s="31">
        <v>29.3</v>
      </c>
      <c r="F190">
        <v>20</v>
      </c>
      <c r="G190" s="19">
        <f t="shared" si="17"/>
        <v>87.63333333333334</v>
      </c>
      <c r="H190" s="31">
        <v>88.5</v>
      </c>
      <c r="I190" s="28">
        <f t="shared" si="18"/>
        <v>44.25</v>
      </c>
      <c r="J190" s="31">
        <v>92</v>
      </c>
      <c r="K190" s="33">
        <f t="shared" si="19"/>
        <v>27.599999999999998</v>
      </c>
      <c r="L190">
        <v>10</v>
      </c>
      <c r="M190" s="19">
        <f t="shared" si="20"/>
        <v>81.85</v>
      </c>
      <c r="N190" s="8">
        <v>80</v>
      </c>
      <c r="O190">
        <f t="shared" si="21"/>
        <v>64</v>
      </c>
      <c r="Q190">
        <f t="shared" si="22"/>
        <v>64</v>
      </c>
      <c r="R190" s="8">
        <v>54</v>
      </c>
      <c r="S190" s="36">
        <v>6</v>
      </c>
      <c r="T190">
        <f t="shared" si="23"/>
        <v>60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0"/>
  <sheetViews>
    <sheetView zoomScalePageLayoutView="0" workbookViewId="0" topLeftCell="A28">
      <selection activeCell="P15" sqref="P15"/>
    </sheetView>
  </sheetViews>
  <sheetFormatPr defaultColWidth="9.140625" defaultRowHeight="15"/>
  <cols>
    <col min="6" max="6" width="9.00390625" style="44" customWidth="1"/>
    <col min="10" max="10" width="9.00390625" style="45" customWidth="1"/>
    <col min="14" max="14" width="9.00390625" style="19" customWidth="1"/>
  </cols>
  <sheetData>
    <row r="1" spans="1:14" ht="15">
      <c r="A1" s="1" t="s">
        <v>0</v>
      </c>
      <c r="B1" s="1" t="s">
        <v>1</v>
      </c>
      <c r="C1" s="38" t="s">
        <v>434</v>
      </c>
      <c r="D1" s="38" t="s">
        <v>435</v>
      </c>
      <c r="E1" s="10" t="s">
        <v>436</v>
      </c>
      <c r="F1" s="46" t="s">
        <v>443</v>
      </c>
      <c r="G1" s="1" t="s">
        <v>438</v>
      </c>
      <c r="H1" s="1" t="s">
        <v>437</v>
      </c>
      <c r="I1" s="10" t="s">
        <v>436</v>
      </c>
      <c r="J1" s="47" t="s">
        <v>439</v>
      </c>
      <c r="K1" s="41" t="s">
        <v>440</v>
      </c>
      <c r="L1" s="41" t="s">
        <v>441</v>
      </c>
      <c r="M1" s="10" t="s">
        <v>436</v>
      </c>
      <c r="N1" s="18" t="s">
        <v>442</v>
      </c>
    </row>
    <row r="2" spans="1:14" ht="15">
      <c r="A2" s="2" t="s">
        <v>2</v>
      </c>
      <c r="B2" s="3" t="s">
        <v>3</v>
      </c>
      <c r="C2" s="39">
        <v>26</v>
      </c>
      <c r="D2" s="40">
        <v>47.4</v>
      </c>
      <c r="E2" s="10"/>
      <c r="F2" s="46">
        <f>C2+D2+E2</f>
        <v>73.4</v>
      </c>
      <c r="G2" s="8">
        <v>58</v>
      </c>
      <c r="H2" s="8">
        <v>24</v>
      </c>
      <c r="I2" s="10"/>
      <c r="J2" s="47">
        <f>G2*5/7+H2+I2</f>
        <v>65.42857142857143</v>
      </c>
      <c r="K2" s="42">
        <v>26</v>
      </c>
      <c r="L2" s="43">
        <v>75.5</v>
      </c>
      <c r="M2" s="10"/>
      <c r="N2" s="18">
        <f>K2+L2/2+M2</f>
        <v>63.75</v>
      </c>
    </row>
    <row r="3" spans="1:14" ht="15">
      <c r="A3" s="3" t="s">
        <v>10</v>
      </c>
      <c r="B3" s="3" t="s">
        <v>11</v>
      </c>
      <c r="C3" s="39">
        <v>26.8</v>
      </c>
      <c r="D3" s="40">
        <v>50</v>
      </c>
      <c r="E3" s="10"/>
      <c r="F3" s="46">
        <f aca="true" t="shared" si="0" ref="F3:F66">C3+D3+E3</f>
        <v>76.8</v>
      </c>
      <c r="G3" s="8">
        <v>63</v>
      </c>
      <c r="H3" s="8">
        <v>25</v>
      </c>
      <c r="I3" s="10"/>
      <c r="J3" s="47">
        <f aca="true" t="shared" si="1" ref="J3:J66">G3*5/7+H3+I3</f>
        <v>70</v>
      </c>
      <c r="K3" s="42">
        <v>27</v>
      </c>
      <c r="L3" s="43">
        <v>81</v>
      </c>
      <c r="M3" s="10">
        <v>10</v>
      </c>
      <c r="N3" s="18">
        <f aca="true" t="shared" si="2" ref="N3:N66">K3+L3/2+M3</f>
        <v>77.5</v>
      </c>
    </row>
    <row r="4" spans="1:14" ht="15">
      <c r="A4" s="2" t="s">
        <v>18</v>
      </c>
      <c r="B4" s="3" t="s">
        <v>19</v>
      </c>
      <c r="C4" s="39">
        <v>26.8</v>
      </c>
      <c r="D4" s="40">
        <v>47.7</v>
      </c>
      <c r="E4" s="10"/>
      <c r="F4" s="46">
        <f t="shared" si="0"/>
        <v>74.5</v>
      </c>
      <c r="G4" s="8">
        <v>62</v>
      </c>
      <c r="H4" s="8">
        <v>26</v>
      </c>
      <c r="I4" s="10">
        <v>5</v>
      </c>
      <c r="J4" s="47">
        <f t="shared" si="1"/>
        <v>75.28571428571428</v>
      </c>
      <c r="K4" s="42">
        <v>27</v>
      </c>
      <c r="L4" s="43">
        <v>76.5</v>
      </c>
      <c r="M4" s="10">
        <v>5</v>
      </c>
      <c r="N4" s="18">
        <f t="shared" si="2"/>
        <v>70.25</v>
      </c>
    </row>
    <row r="5" spans="1:14" ht="15">
      <c r="A5" s="3" t="s">
        <v>26</v>
      </c>
      <c r="B5" s="3" t="s">
        <v>27</v>
      </c>
      <c r="C5" s="39">
        <v>26.5</v>
      </c>
      <c r="D5" s="40">
        <v>48.4</v>
      </c>
      <c r="E5" s="10"/>
      <c r="F5" s="46">
        <f t="shared" si="0"/>
        <v>74.9</v>
      </c>
      <c r="G5" s="8">
        <v>60</v>
      </c>
      <c r="H5" s="8">
        <v>24</v>
      </c>
      <c r="I5" s="10"/>
      <c r="J5" s="47">
        <f t="shared" si="1"/>
        <v>66.85714285714286</v>
      </c>
      <c r="K5" s="42">
        <v>27</v>
      </c>
      <c r="L5" s="43">
        <v>81</v>
      </c>
      <c r="M5" s="10"/>
      <c r="N5" s="18">
        <f t="shared" si="2"/>
        <v>67.5</v>
      </c>
    </row>
    <row r="6" spans="1:14" ht="15">
      <c r="A6" s="2" t="s">
        <v>34</v>
      </c>
      <c r="B6" s="3" t="s">
        <v>35</v>
      </c>
      <c r="C6" s="39"/>
      <c r="D6" s="40"/>
      <c r="E6" s="10"/>
      <c r="F6" s="46">
        <f t="shared" si="0"/>
        <v>0</v>
      </c>
      <c r="G6" s="8"/>
      <c r="H6" s="8"/>
      <c r="I6" s="10"/>
      <c r="J6" s="47">
        <f t="shared" si="1"/>
        <v>0</v>
      </c>
      <c r="K6" s="42"/>
      <c r="L6" s="43"/>
      <c r="M6" s="10"/>
      <c r="N6" s="18">
        <f t="shared" si="2"/>
        <v>0</v>
      </c>
    </row>
    <row r="7" spans="1:14" ht="15">
      <c r="A7" s="3" t="s">
        <v>42</v>
      </c>
      <c r="B7" s="3" t="s">
        <v>43</v>
      </c>
      <c r="C7" s="39">
        <v>29.5</v>
      </c>
      <c r="D7" s="40">
        <v>47.9</v>
      </c>
      <c r="E7" s="10"/>
      <c r="F7" s="46">
        <f t="shared" si="0"/>
        <v>77.4</v>
      </c>
      <c r="G7" s="8">
        <v>62</v>
      </c>
      <c r="H7" s="8">
        <v>24</v>
      </c>
      <c r="I7" s="10"/>
      <c r="J7" s="47">
        <f t="shared" si="1"/>
        <v>68.28571428571428</v>
      </c>
      <c r="K7" s="42">
        <v>27</v>
      </c>
      <c r="L7" s="43">
        <v>83</v>
      </c>
      <c r="M7" s="10"/>
      <c r="N7" s="18">
        <f t="shared" si="2"/>
        <v>68.5</v>
      </c>
    </row>
    <row r="8" spans="1:14" ht="15">
      <c r="A8" s="2" t="s">
        <v>50</v>
      </c>
      <c r="B8" s="3" t="s">
        <v>51</v>
      </c>
      <c r="C8" s="39">
        <v>26.8</v>
      </c>
      <c r="D8" s="40">
        <v>47.4</v>
      </c>
      <c r="E8" s="10"/>
      <c r="F8" s="46">
        <f t="shared" si="0"/>
        <v>74.2</v>
      </c>
      <c r="G8" s="8">
        <v>59</v>
      </c>
      <c r="H8" s="8">
        <v>25</v>
      </c>
      <c r="I8" s="10"/>
      <c r="J8" s="47">
        <f t="shared" si="1"/>
        <v>67.14285714285714</v>
      </c>
      <c r="K8" s="42">
        <v>26</v>
      </c>
      <c r="L8" s="43">
        <v>74.5</v>
      </c>
      <c r="M8" s="10"/>
      <c r="N8" s="18">
        <f t="shared" si="2"/>
        <v>63.25</v>
      </c>
    </row>
    <row r="9" spans="1:14" ht="15">
      <c r="A9" s="3" t="s">
        <v>58</v>
      </c>
      <c r="B9" s="3" t="s">
        <v>59</v>
      </c>
      <c r="C9" s="39">
        <v>26.5</v>
      </c>
      <c r="D9" s="40">
        <v>48.6</v>
      </c>
      <c r="E9" s="10"/>
      <c r="F9" s="46">
        <f t="shared" si="0"/>
        <v>75.1</v>
      </c>
      <c r="G9" s="8">
        <v>57</v>
      </c>
      <c r="H9" s="8">
        <v>23</v>
      </c>
      <c r="I9" s="10"/>
      <c r="J9" s="47">
        <f t="shared" si="1"/>
        <v>63.714285714285715</v>
      </c>
      <c r="K9" s="42">
        <v>27</v>
      </c>
      <c r="L9" s="43">
        <v>82</v>
      </c>
      <c r="M9" s="10"/>
      <c r="N9" s="18">
        <f t="shared" si="2"/>
        <v>68</v>
      </c>
    </row>
    <row r="10" spans="1:14" ht="15">
      <c r="A10" s="2" t="s">
        <v>66</v>
      </c>
      <c r="B10" s="3" t="s">
        <v>67</v>
      </c>
      <c r="C10" s="39">
        <v>29.8</v>
      </c>
      <c r="D10" s="40">
        <v>49.3</v>
      </c>
      <c r="E10" s="10">
        <v>15</v>
      </c>
      <c r="F10" s="46">
        <f t="shared" si="0"/>
        <v>94.1</v>
      </c>
      <c r="G10" s="8">
        <v>63</v>
      </c>
      <c r="H10" s="8">
        <v>26</v>
      </c>
      <c r="I10" s="10">
        <v>15</v>
      </c>
      <c r="J10" s="47">
        <f t="shared" si="1"/>
        <v>86</v>
      </c>
      <c r="K10" s="42">
        <v>26</v>
      </c>
      <c r="L10" s="43">
        <v>82</v>
      </c>
      <c r="M10" s="10"/>
      <c r="N10" s="18">
        <f t="shared" si="2"/>
        <v>67</v>
      </c>
    </row>
    <row r="11" spans="1:14" ht="15">
      <c r="A11" s="3" t="s">
        <v>74</v>
      </c>
      <c r="B11" s="3" t="s">
        <v>75</v>
      </c>
      <c r="C11" s="39">
        <v>26.5</v>
      </c>
      <c r="D11" s="40">
        <v>45.6</v>
      </c>
      <c r="E11" s="10"/>
      <c r="F11" s="46">
        <f t="shared" si="0"/>
        <v>72.1</v>
      </c>
      <c r="G11" s="8">
        <v>61</v>
      </c>
      <c r="H11" s="8">
        <v>26</v>
      </c>
      <c r="I11" s="10">
        <v>5</v>
      </c>
      <c r="J11" s="47">
        <f t="shared" si="1"/>
        <v>74.57142857142857</v>
      </c>
      <c r="K11" s="42">
        <v>26</v>
      </c>
      <c r="L11" s="43">
        <v>73.5</v>
      </c>
      <c r="M11" s="10"/>
      <c r="N11" s="18">
        <f t="shared" si="2"/>
        <v>62.75</v>
      </c>
    </row>
    <row r="12" spans="1:14" ht="15">
      <c r="A12" s="2" t="s">
        <v>82</v>
      </c>
      <c r="B12" s="3" t="s">
        <v>83</v>
      </c>
      <c r="C12" s="39">
        <v>26.6</v>
      </c>
      <c r="D12" s="40">
        <v>47</v>
      </c>
      <c r="E12" s="10"/>
      <c r="F12" s="46">
        <f t="shared" si="0"/>
        <v>73.6</v>
      </c>
      <c r="G12" s="8">
        <v>59</v>
      </c>
      <c r="H12" s="8">
        <v>24</v>
      </c>
      <c r="I12" s="10">
        <v>5</v>
      </c>
      <c r="J12" s="47">
        <f t="shared" si="1"/>
        <v>71.14285714285714</v>
      </c>
      <c r="K12" s="42">
        <v>24</v>
      </c>
      <c r="L12" s="43">
        <v>77.5</v>
      </c>
      <c r="M12" s="10">
        <v>5</v>
      </c>
      <c r="N12" s="18">
        <f t="shared" si="2"/>
        <v>67.75</v>
      </c>
    </row>
    <row r="13" spans="1:14" ht="15">
      <c r="A13" s="3" t="s">
        <v>90</v>
      </c>
      <c r="B13" s="3" t="s">
        <v>91</v>
      </c>
      <c r="C13" s="39">
        <v>26.5</v>
      </c>
      <c r="D13" s="40">
        <v>48.4</v>
      </c>
      <c r="E13" s="10"/>
      <c r="F13" s="46">
        <f t="shared" si="0"/>
        <v>74.9</v>
      </c>
      <c r="G13" s="8">
        <v>62</v>
      </c>
      <c r="H13" s="8">
        <v>24</v>
      </c>
      <c r="I13" s="10"/>
      <c r="J13" s="47">
        <f t="shared" si="1"/>
        <v>68.28571428571428</v>
      </c>
      <c r="K13" s="42">
        <v>26</v>
      </c>
      <c r="L13" s="43">
        <v>81.5</v>
      </c>
      <c r="M13" s="10"/>
      <c r="N13" s="18">
        <f t="shared" si="2"/>
        <v>66.75</v>
      </c>
    </row>
    <row r="14" spans="1:14" ht="15">
      <c r="A14" s="2" t="s">
        <v>98</v>
      </c>
      <c r="B14" s="3" t="s">
        <v>99</v>
      </c>
      <c r="C14" s="39">
        <v>27</v>
      </c>
      <c r="D14" s="40">
        <v>48.4</v>
      </c>
      <c r="E14" s="10">
        <v>5</v>
      </c>
      <c r="F14" s="46">
        <f t="shared" si="0"/>
        <v>80.4</v>
      </c>
      <c r="G14" s="8">
        <v>61</v>
      </c>
      <c r="H14" s="8">
        <v>25</v>
      </c>
      <c r="I14" s="10">
        <v>5</v>
      </c>
      <c r="J14" s="47">
        <f t="shared" si="1"/>
        <v>73.57142857142857</v>
      </c>
      <c r="K14" s="42">
        <v>26</v>
      </c>
      <c r="L14" s="43">
        <v>84</v>
      </c>
      <c r="M14" s="10">
        <v>5</v>
      </c>
      <c r="N14" s="18">
        <f t="shared" si="2"/>
        <v>73</v>
      </c>
    </row>
    <row r="15" spans="1:14" ht="15">
      <c r="A15" s="3" t="s">
        <v>106</v>
      </c>
      <c r="B15" s="3" t="s">
        <v>107</v>
      </c>
      <c r="C15" s="39">
        <v>28.8</v>
      </c>
      <c r="D15" s="40">
        <v>47.4</v>
      </c>
      <c r="E15" s="10">
        <v>10</v>
      </c>
      <c r="F15" s="46">
        <f t="shared" si="0"/>
        <v>86.2</v>
      </c>
      <c r="G15" s="8">
        <v>63</v>
      </c>
      <c r="H15" s="8">
        <v>25</v>
      </c>
      <c r="I15" s="10"/>
      <c r="J15" s="47">
        <f t="shared" si="1"/>
        <v>70</v>
      </c>
      <c r="K15" s="42">
        <v>25</v>
      </c>
      <c r="L15" s="43">
        <v>86.5</v>
      </c>
      <c r="M15" s="10">
        <v>10</v>
      </c>
      <c r="N15" s="18">
        <f t="shared" si="2"/>
        <v>78.25</v>
      </c>
    </row>
    <row r="16" spans="1:14" ht="15">
      <c r="A16" s="2" t="s">
        <v>114</v>
      </c>
      <c r="B16" s="3" t="s">
        <v>115</v>
      </c>
      <c r="C16" s="39">
        <v>28.5</v>
      </c>
      <c r="D16" s="40">
        <v>47.4</v>
      </c>
      <c r="E16" s="10"/>
      <c r="F16" s="46">
        <f t="shared" si="0"/>
        <v>75.9</v>
      </c>
      <c r="G16" s="8">
        <v>63</v>
      </c>
      <c r="H16" s="8">
        <v>25</v>
      </c>
      <c r="I16" s="10"/>
      <c r="J16" s="47">
        <f t="shared" si="1"/>
        <v>70</v>
      </c>
      <c r="K16" s="42">
        <v>27</v>
      </c>
      <c r="L16" s="43">
        <v>74</v>
      </c>
      <c r="M16" s="10">
        <v>15</v>
      </c>
      <c r="N16" s="18">
        <f t="shared" si="2"/>
        <v>79</v>
      </c>
    </row>
    <row r="17" spans="1:14" ht="15">
      <c r="A17" s="3" t="s">
        <v>122</v>
      </c>
      <c r="B17" s="3" t="s">
        <v>123</v>
      </c>
      <c r="C17" s="39">
        <v>26.8</v>
      </c>
      <c r="D17" s="40">
        <v>48.1</v>
      </c>
      <c r="E17" s="10"/>
      <c r="F17" s="46">
        <f t="shared" si="0"/>
        <v>74.9</v>
      </c>
      <c r="G17" s="8">
        <v>64</v>
      </c>
      <c r="H17" s="8">
        <v>26</v>
      </c>
      <c r="I17" s="10"/>
      <c r="J17" s="47">
        <f t="shared" si="1"/>
        <v>71.71428571428572</v>
      </c>
      <c r="K17" s="42">
        <v>26</v>
      </c>
      <c r="L17" s="43">
        <v>75.5</v>
      </c>
      <c r="M17" s="10"/>
      <c r="N17" s="18">
        <f t="shared" si="2"/>
        <v>63.75</v>
      </c>
    </row>
    <row r="18" spans="1:14" ht="15">
      <c r="A18" s="2" t="s">
        <v>130</v>
      </c>
      <c r="B18" s="3" t="s">
        <v>131</v>
      </c>
      <c r="C18" s="39">
        <v>25</v>
      </c>
      <c r="D18" s="40">
        <v>47.4</v>
      </c>
      <c r="E18" s="10"/>
      <c r="F18" s="46">
        <f t="shared" si="0"/>
        <v>72.4</v>
      </c>
      <c r="G18" s="8">
        <v>62</v>
      </c>
      <c r="H18" s="8">
        <v>24</v>
      </c>
      <c r="I18" s="10"/>
      <c r="J18" s="47">
        <f t="shared" si="1"/>
        <v>68.28571428571428</v>
      </c>
      <c r="K18" s="42">
        <v>26</v>
      </c>
      <c r="L18" s="43">
        <v>69</v>
      </c>
      <c r="M18" s="10"/>
      <c r="N18" s="18">
        <f t="shared" si="2"/>
        <v>60.5</v>
      </c>
    </row>
    <row r="19" spans="1:14" ht="15">
      <c r="A19" s="3" t="s">
        <v>138</v>
      </c>
      <c r="B19" s="3" t="s">
        <v>139</v>
      </c>
      <c r="C19" s="39">
        <v>28.6</v>
      </c>
      <c r="D19" s="40">
        <v>47.4</v>
      </c>
      <c r="E19" s="10"/>
      <c r="F19" s="46">
        <f t="shared" si="0"/>
        <v>76</v>
      </c>
      <c r="G19" s="8">
        <v>62</v>
      </c>
      <c r="H19" s="8">
        <v>24</v>
      </c>
      <c r="I19" s="10"/>
      <c r="J19" s="47">
        <f t="shared" si="1"/>
        <v>68.28571428571428</v>
      </c>
      <c r="K19" s="42">
        <v>27</v>
      </c>
      <c r="L19" s="43">
        <v>75.5</v>
      </c>
      <c r="M19" s="10">
        <v>10</v>
      </c>
      <c r="N19" s="18">
        <f t="shared" si="2"/>
        <v>74.75</v>
      </c>
    </row>
    <row r="20" spans="1:14" ht="15">
      <c r="A20" s="2" t="s">
        <v>146</v>
      </c>
      <c r="B20" s="3" t="s">
        <v>147</v>
      </c>
      <c r="C20" s="39">
        <v>27</v>
      </c>
      <c r="D20" s="40">
        <v>47.7</v>
      </c>
      <c r="E20" s="10"/>
      <c r="F20" s="46">
        <f t="shared" si="0"/>
        <v>74.7</v>
      </c>
      <c r="G20" s="8">
        <v>62</v>
      </c>
      <c r="H20" s="8">
        <v>24</v>
      </c>
      <c r="I20" s="10">
        <v>5</v>
      </c>
      <c r="J20" s="47">
        <f t="shared" si="1"/>
        <v>73.28571428571428</v>
      </c>
      <c r="K20" s="42">
        <v>26</v>
      </c>
      <c r="L20" s="43">
        <v>82.5</v>
      </c>
      <c r="M20" s="10">
        <v>20</v>
      </c>
      <c r="N20" s="18">
        <f t="shared" si="2"/>
        <v>87.25</v>
      </c>
    </row>
    <row r="21" spans="1:14" ht="15">
      <c r="A21" s="3" t="s">
        <v>154</v>
      </c>
      <c r="B21" s="3" t="s">
        <v>155</v>
      </c>
      <c r="C21" s="39">
        <v>29</v>
      </c>
      <c r="D21" s="40">
        <v>48.6</v>
      </c>
      <c r="E21" s="10"/>
      <c r="F21" s="46">
        <f t="shared" si="0"/>
        <v>77.6</v>
      </c>
      <c r="G21" s="8">
        <v>59</v>
      </c>
      <c r="H21" s="8">
        <v>23</v>
      </c>
      <c r="I21" s="10"/>
      <c r="J21" s="47">
        <f t="shared" si="1"/>
        <v>65.14285714285714</v>
      </c>
      <c r="K21" s="42">
        <v>24</v>
      </c>
      <c r="L21" s="43">
        <v>75.5</v>
      </c>
      <c r="M21" s="10"/>
      <c r="N21" s="18">
        <f t="shared" si="2"/>
        <v>61.75</v>
      </c>
    </row>
    <row r="22" spans="1:14" ht="15">
      <c r="A22" s="2" t="s">
        <v>162</v>
      </c>
      <c r="B22" s="3" t="s">
        <v>163</v>
      </c>
      <c r="C22" s="39">
        <v>26.8</v>
      </c>
      <c r="D22" s="40">
        <v>46.6</v>
      </c>
      <c r="E22" s="10"/>
      <c r="F22" s="46">
        <f t="shared" si="0"/>
        <v>73.4</v>
      </c>
      <c r="G22" s="8">
        <v>63</v>
      </c>
      <c r="H22" s="8">
        <v>26</v>
      </c>
      <c r="I22" s="10"/>
      <c r="J22" s="47">
        <f t="shared" si="1"/>
        <v>71</v>
      </c>
      <c r="K22" s="42">
        <v>25</v>
      </c>
      <c r="L22" s="43">
        <v>76.5</v>
      </c>
      <c r="M22" s="10"/>
      <c r="N22" s="18">
        <f t="shared" si="2"/>
        <v>63.25</v>
      </c>
    </row>
    <row r="23" spans="1:14" ht="15">
      <c r="A23" s="3" t="s">
        <v>170</v>
      </c>
      <c r="B23" s="3" t="s">
        <v>171</v>
      </c>
      <c r="C23" s="39">
        <v>27.5</v>
      </c>
      <c r="D23" s="40">
        <v>47.4</v>
      </c>
      <c r="E23" s="10"/>
      <c r="F23" s="46">
        <f t="shared" si="0"/>
        <v>74.9</v>
      </c>
      <c r="G23" s="8">
        <v>65</v>
      </c>
      <c r="H23" s="8">
        <v>23</v>
      </c>
      <c r="I23" s="10"/>
      <c r="J23" s="47">
        <f t="shared" si="1"/>
        <v>69.42857142857143</v>
      </c>
      <c r="K23" s="42">
        <v>28</v>
      </c>
      <c r="L23" s="43">
        <v>74.5</v>
      </c>
      <c r="M23" s="10"/>
      <c r="N23" s="18">
        <f t="shared" si="2"/>
        <v>65.25</v>
      </c>
    </row>
    <row r="24" spans="1:14" ht="15">
      <c r="A24" s="3" t="s">
        <v>178</v>
      </c>
      <c r="B24" s="3" t="s">
        <v>179</v>
      </c>
      <c r="C24" s="39">
        <v>27</v>
      </c>
      <c r="D24" s="40">
        <v>46</v>
      </c>
      <c r="E24" s="10"/>
      <c r="F24" s="46">
        <f t="shared" si="0"/>
        <v>73</v>
      </c>
      <c r="G24" s="8">
        <v>65</v>
      </c>
      <c r="H24" s="8">
        <v>24</v>
      </c>
      <c r="I24" s="10"/>
      <c r="J24" s="47">
        <f t="shared" si="1"/>
        <v>70.42857142857143</v>
      </c>
      <c r="K24" s="42">
        <v>27</v>
      </c>
      <c r="L24" s="43">
        <v>76</v>
      </c>
      <c r="M24" s="10"/>
      <c r="N24" s="18">
        <f t="shared" si="2"/>
        <v>65</v>
      </c>
    </row>
    <row r="25" spans="1:14" ht="15">
      <c r="A25" s="3" t="s">
        <v>186</v>
      </c>
      <c r="B25" s="3" t="s">
        <v>187</v>
      </c>
      <c r="C25" s="39">
        <v>26</v>
      </c>
      <c r="D25" s="40">
        <v>47.7</v>
      </c>
      <c r="E25" s="10"/>
      <c r="F25" s="46">
        <f t="shared" si="0"/>
        <v>73.7</v>
      </c>
      <c r="G25" s="8">
        <v>66</v>
      </c>
      <c r="H25" s="8">
        <v>24</v>
      </c>
      <c r="I25" s="10"/>
      <c r="J25" s="47">
        <f t="shared" si="1"/>
        <v>71.14285714285714</v>
      </c>
      <c r="K25" s="42">
        <v>26</v>
      </c>
      <c r="L25" s="43">
        <v>75</v>
      </c>
      <c r="M25" s="10"/>
      <c r="N25" s="18">
        <f t="shared" si="2"/>
        <v>63.5</v>
      </c>
    </row>
    <row r="26" spans="1:14" ht="15">
      <c r="A26" s="2" t="s">
        <v>194</v>
      </c>
      <c r="B26" s="3" t="s">
        <v>195</v>
      </c>
      <c r="C26" s="39">
        <v>26.8</v>
      </c>
      <c r="D26" s="40">
        <v>46.6</v>
      </c>
      <c r="E26" s="10"/>
      <c r="F26" s="46">
        <f t="shared" si="0"/>
        <v>73.4</v>
      </c>
      <c r="G26" s="8">
        <v>59</v>
      </c>
      <c r="H26" s="8">
        <v>25</v>
      </c>
      <c r="I26" s="10"/>
      <c r="J26" s="47">
        <f t="shared" si="1"/>
        <v>67.14285714285714</v>
      </c>
      <c r="K26" s="42">
        <v>25</v>
      </c>
      <c r="L26" s="43">
        <v>73.5</v>
      </c>
      <c r="M26" s="10"/>
      <c r="N26" s="18">
        <f t="shared" si="2"/>
        <v>61.75</v>
      </c>
    </row>
    <row r="27" spans="1:14" ht="15">
      <c r="A27" s="2" t="s">
        <v>4</v>
      </c>
      <c r="B27" s="3" t="s">
        <v>5</v>
      </c>
      <c r="C27" s="39">
        <v>26.5</v>
      </c>
      <c r="D27" s="40">
        <v>45.4</v>
      </c>
      <c r="E27" s="10"/>
      <c r="F27" s="46">
        <f t="shared" si="0"/>
        <v>71.9</v>
      </c>
      <c r="G27" s="8">
        <v>59</v>
      </c>
      <c r="H27" s="8">
        <v>28</v>
      </c>
      <c r="I27" s="10"/>
      <c r="J27" s="47">
        <f t="shared" si="1"/>
        <v>70.14285714285714</v>
      </c>
      <c r="K27" s="42">
        <v>25</v>
      </c>
      <c r="L27" s="43">
        <v>80.5</v>
      </c>
      <c r="M27" s="10"/>
      <c r="N27" s="18">
        <f t="shared" si="2"/>
        <v>65.25</v>
      </c>
    </row>
    <row r="28" spans="1:14" ht="15">
      <c r="A28" s="2" t="s">
        <v>12</v>
      </c>
      <c r="B28" s="3" t="s">
        <v>13</v>
      </c>
      <c r="C28" s="39">
        <v>26.8</v>
      </c>
      <c r="D28" s="40">
        <v>44.9</v>
      </c>
      <c r="E28" s="10"/>
      <c r="F28" s="46">
        <f t="shared" si="0"/>
        <v>71.7</v>
      </c>
      <c r="G28" s="8">
        <v>58</v>
      </c>
      <c r="H28" s="8">
        <v>24</v>
      </c>
      <c r="I28" s="10"/>
      <c r="J28" s="47">
        <f t="shared" si="1"/>
        <v>65.42857142857143</v>
      </c>
      <c r="K28" s="42">
        <v>26</v>
      </c>
      <c r="L28" s="43">
        <v>77</v>
      </c>
      <c r="M28" s="10">
        <v>10</v>
      </c>
      <c r="N28" s="18">
        <f t="shared" si="2"/>
        <v>74.5</v>
      </c>
    </row>
    <row r="29" spans="1:14" ht="15">
      <c r="A29" s="3" t="s">
        <v>20</v>
      </c>
      <c r="B29" s="3" t="s">
        <v>21</v>
      </c>
      <c r="C29" s="39">
        <v>22</v>
      </c>
      <c r="D29" s="40">
        <v>30.7</v>
      </c>
      <c r="E29" s="10">
        <v>8</v>
      </c>
      <c r="F29" s="46">
        <f t="shared" si="0"/>
        <v>60.7</v>
      </c>
      <c r="G29" s="8">
        <v>55</v>
      </c>
      <c r="H29" s="8">
        <v>24</v>
      </c>
      <c r="I29" s="10"/>
      <c r="J29" s="47">
        <f t="shared" si="1"/>
        <v>63.285714285714285</v>
      </c>
      <c r="K29" s="42">
        <v>32</v>
      </c>
      <c r="L29" s="43">
        <v>80</v>
      </c>
      <c r="M29" s="10"/>
      <c r="N29" s="18">
        <f t="shared" si="2"/>
        <v>72</v>
      </c>
    </row>
    <row r="30" spans="1:14" ht="15">
      <c r="A30" s="2" t="s">
        <v>28</v>
      </c>
      <c r="B30" s="3" t="s">
        <v>29</v>
      </c>
      <c r="C30" s="39">
        <v>22</v>
      </c>
      <c r="D30" s="40">
        <v>46.6</v>
      </c>
      <c r="E30" s="10"/>
      <c r="F30" s="46">
        <f t="shared" si="0"/>
        <v>68.6</v>
      </c>
      <c r="G30" s="8">
        <v>59</v>
      </c>
      <c r="H30" s="8">
        <v>24</v>
      </c>
      <c r="I30" s="10"/>
      <c r="J30" s="47">
        <f t="shared" si="1"/>
        <v>66.14285714285714</v>
      </c>
      <c r="K30" s="42">
        <v>27</v>
      </c>
      <c r="L30" s="43">
        <v>78.5</v>
      </c>
      <c r="M30" s="10"/>
      <c r="N30" s="18">
        <f t="shared" si="2"/>
        <v>66.25</v>
      </c>
    </row>
    <row r="31" spans="1:14" ht="15">
      <c r="A31" s="3" t="s">
        <v>36</v>
      </c>
      <c r="B31" s="3" t="s">
        <v>37</v>
      </c>
      <c r="C31" s="39">
        <v>27.5</v>
      </c>
      <c r="D31" s="40">
        <v>45.4</v>
      </c>
      <c r="E31" s="10"/>
      <c r="F31" s="46">
        <f t="shared" si="0"/>
        <v>72.9</v>
      </c>
      <c r="G31" s="8">
        <v>59</v>
      </c>
      <c r="H31" s="8">
        <v>27</v>
      </c>
      <c r="I31" s="10">
        <v>5</v>
      </c>
      <c r="J31" s="47">
        <f t="shared" si="1"/>
        <v>74.14285714285714</v>
      </c>
      <c r="K31" s="42">
        <v>24</v>
      </c>
      <c r="L31" s="43">
        <v>83</v>
      </c>
      <c r="M31" s="10"/>
      <c r="N31" s="18">
        <f t="shared" si="2"/>
        <v>65.5</v>
      </c>
    </row>
    <row r="32" spans="1:14" ht="15">
      <c r="A32" s="2" t="s">
        <v>44</v>
      </c>
      <c r="B32" s="3" t="s">
        <v>45</v>
      </c>
      <c r="C32" s="39">
        <v>28.5</v>
      </c>
      <c r="D32" s="40">
        <v>42.9</v>
      </c>
      <c r="E32" s="10"/>
      <c r="F32" s="46">
        <f t="shared" si="0"/>
        <v>71.4</v>
      </c>
      <c r="G32" s="8">
        <v>61</v>
      </c>
      <c r="H32" s="8">
        <v>24</v>
      </c>
      <c r="I32" s="10"/>
      <c r="J32" s="47">
        <f t="shared" si="1"/>
        <v>67.57142857142857</v>
      </c>
      <c r="K32" s="42">
        <v>25</v>
      </c>
      <c r="L32" s="43">
        <v>82</v>
      </c>
      <c r="M32" s="10"/>
      <c r="N32" s="18">
        <f t="shared" si="2"/>
        <v>66</v>
      </c>
    </row>
    <row r="33" spans="1:14" ht="15">
      <c r="A33" s="3" t="s">
        <v>52</v>
      </c>
      <c r="B33" s="3" t="s">
        <v>53</v>
      </c>
      <c r="C33" s="39">
        <v>28.6</v>
      </c>
      <c r="D33" s="40">
        <v>44.7</v>
      </c>
      <c r="E33" s="10"/>
      <c r="F33" s="46">
        <f t="shared" si="0"/>
        <v>73.30000000000001</v>
      </c>
      <c r="G33" s="8">
        <v>59</v>
      </c>
      <c r="H33" s="8">
        <v>27</v>
      </c>
      <c r="I33" s="10"/>
      <c r="J33" s="47">
        <f t="shared" si="1"/>
        <v>69.14285714285714</v>
      </c>
      <c r="K33" s="42">
        <v>27</v>
      </c>
      <c r="L33" s="43">
        <v>85</v>
      </c>
      <c r="M33" s="10"/>
      <c r="N33" s="18">
        <f t="shared" si="2"/>
        <v>69.5</v>
      </c>
    </row>
    <row r="34" spans="1:14" ht="15">
      <c r="A34" s="2" t="s">
        <v>60</v>
      </c>
      <c r="B34" s="3" t="s">
        <v>61</v>
      </c>
      <c r="C34" s="39">
        <v>28.6</v>
      </c>
      <c r="D34" s="40">
        <v>42.9</v>
      </c>
      <c r="E34" s="10"/>
      <c r="F34" s="46">
        <f t="shared" si="0"/>
        <v>71.5</v>
      </c>
      <c r="G34" s="8">
        <v>61</v>
      </c>
      <c r="H34" s="8">
        <v>25</v>
      </c>
      <c r="I34" s="10">
        <v>5</v>
      </c>
      <c r="J34" s="47">
        <f t="shared" si="1"/>
        <v>73.57142857142857</v>
      </c>
      <c r="K34" s="42">
        <v>27</v>
      </c>
      <c r="L34" s="43">
        <v>82.5</v>
      </c>
      <c r="M34" s="10"/>
      <c r="N34" s="18">
        <f t="shared" si="2"/>
        <v>68.25</v>
      </c>
    </row>
    <row r="35" spans="1:14" ht="15">
      <c r="A35" s="3" t="s">
        <v>68</v>
      </c>
      <c r="B35" s="3" t="s">
        <v>69</v>
      </c>
      <c r="C35" s="39">
        <v>26.5</v>
      </c>
      <c r="D35" s="40">
        <v>48.1</v>
      </c>
      <c r="E35" s="10"/>
      <c r="F35" s="46">
        <f t="shared" si="0"/>
        <v>74.6</v>
      </c>
      <c r="G35" s="8">
        <v>64</v>
      </c>
      <c r="H35" s="8">
        <v>26</v>
      </c>
      <c r="I35" s="10"/>
      <c r="J35" s="47">
        <f t="shared" si="1"/>
        <v>71.71428571428572</v>
      </c>
      <c r="K35" s="42">
        <v>26</v>
      </c>
      <c r="L35" s="43">
        <v>74.5</v>
      </c>
      <c r="M35" s="10"/>
      <c r="N35" s="18">
        <f t="shared" si="2"/>
        <v>63.25</v>
      </c>
    </row>
    <row r="36" spans="1:14" ht="15">
      <c r="A36" s="2" t="s">
        <v>76</v>
      </c>
      <c r="B36" s="3" t="s">
        <v>77</v>
      </c>
      <c r="C36" s="39">
        <v>26</v>
      </c>
      <c r="D36" s="40">
        <v>46.6</v>
      </c>
      <c r="E36" s="10"/>
      <c r="F36" s="46">
        <f t="shared" si="0"/>
        <v>72.6</v>
      </c>
      <c r="G36" s="8">
        <v>61</v>
      </c>
      <c r="H36" s="8">
        <v>26</v>
      </c>
      <c r="I36" s="10"/>
      <c r="J36" s="47">
        <f t="shared" si="1"/>
        <v>69.57142857142857</v>
      </c>
      <c r="K36" s="42">
        <v>25</v>
      </c>
      <c r="L36" s="43">
        <v>73.5</v>
      </c>
      <c r="M36" s="10">
        <v>10</v>
      </c>
      <c r="N36" s="18">
        <f t="shared" si="2"/>
        <v>71.75</v>
      </c>
    </row>
    <row r="37" spans="1:14" ht="15">
      <c r="A37" s="3" t="s">
        <v>84</v>
      </c>
      <c r="B37" s="3" t="s">
        <v>85</v>
      </c>
      <c r="C37" s="39">
        <v>26.5</v>
      </c>
      <c r="D37" s="40">
        <v>47.7</v>
      </c>
      <c r="E37" s="10"/>
      <c r="F37" s="46">
        <f t="shared" si="0"/>
        <v>74.2</v>
      </c>
      <c r="G37" s="8">
        <v>64</v>
      </c>
      <c r="H37" s="8">
        <v>26</v>
      </c>
      <c r="I37" s="10"/>
      <c r="J37" s="47">
        <f t="shared" si="1"/>
        <v>71.71428571428572</v>
      </c>
      <c r="K37" s="42">
        <v>26</v>
      </c>
      <c r="L37" s="43">
        <v>75.5</v>
      </c>
      <c r="M37" s="10"/>
      <c r="N37" s="18">
        <f t="shared" si="2"/>
        <v>63.75</v>
      </c>
    </row>
    <row r="38" spans="1:14" ht="15">
      <c r="A38" s="2" t="s">
        <v>92</v>
      </c>
      <c r="B38" s="3" t="s">
        <v>93</v>
      </c>
      <c r="C38" s="39">
        <v>29</v>
      </c>
      <c r="D38" s="40">
        <v>47.4</v>
      </c>
      <c r="E38" s="10"/>
      <c r="F38" s="46">
        <f t="shared" si="0"/>
        <v>76.4</v>
      </c>
      <c r="G38" s="8">
        <v>60</v>
      </c>
      <c r="H38" s="8">
        <v>26</v>
      </c>
      <c r="I38" s="10"/>
      <c r="J38" s="47">
        <f t="shared" si="1"/>
        <v>68.85714285714286</v>
      </c>
      <c r="K38" s="42">
        <v>26</v>
      </c>
      <c r="L38" s="43">
        <v>78</v>
      </c>
      <c r="M38" s="10"/>
      <c r="N38" s="18">
        <f t="shared" si="2"/>
        <v>65</v>
      </c>
    </row>
    <row r="39" spans="1:14" ht="15">
      <c r="A39" s="3" t="s">
        <v>100</v>
      </c>
      <c r="B39" s="3" t="s">
        <v>101</v>
      </c>
      <c r="C39" s="39">
        <v>27</v>
      </c>
      <c r="D39" s="40">
        <v>47.7</v>
      </c>
      <c r="E39" s="10"/>
      <c r="F39" s="46">
        <f t="shared" si="0"/>
        <v>74.7</v>
      </c>
      <c r="G39" s="8">
        <v>60</v>
      </c>
      <c r="H39" s="8">
        <v>24</v>
      </c>
      <c r="I39" s="10"/>
      <c r="J39" s="47">
        <f t="shared" si="1"/>
        <v>66.85714285714286</v>
      </c>
      <c r="K39" s="42">
        <v>25</v>
      </c>
      <c r="L39" s="43">
        <v>77.5</v>
      </c>
      <c r="M39" s="10"/>
      <c r="N39" s="18">
        <f t="shared" si="2"/>
        <v>63.75</v>
      </c>
    </row>
    <row r="40" spans="1:14" ht="15">
      <c r="A40" s="2" t="s">
        <v>108</v>
      </c>
      <c r="B40" s="3" t="s">
        <v>109</v>
      </c>
      <c r="C40" s="39">
        <v>22</v>
      </c>
      <c r="D40" s="40">
        <v>48.4</v>
      </c>
      <c r="E40" s="10"/>
      <c r="F40" s="46">
        <f t="shared" si="0"/>
        <v>70.4</v>
      </c>
      <c r="G40" s="8">
        <v>59</v>
      </c>
      <c r="H40" s="8">
        <v>24</v>
      </c>
      <c r="I40" s="10"/>
      <c r="J40" s="47">
        <f t="shared" si="1"/>
        <v>66.14285714285714</v>
      </c>
      <c r="K40" s="42">
        <v>26</v>
      </c>
      <c r="L40" s="43">
        <v>74.5</v>
      </c>
      <c r="M40" s="10"/>
      <c r="N40" s="18">
        <f t="shared" si="2"/>
        <v>63.25</v>
      </c>
    </row>
    <row r="41" spans="1:14" ht="15">
      <c r="A41" s="3" t="s">
        <v>116</v>
      </c>
      <c r="B41" s="3" t="s">
        <v>117</v>
      </c>
      <c r="C41" s="39">
        <v>23</v>
      </c>
      <c r="D41" s="40">
        <v>47.4</v>
      </c>
      <c r="E41" s="10"/>
      <c r="F41" s="46">
        <f t="shared" si="0"/>
        <v>70.4</v>
      </c>
      <c r="G41" s="8">
        <v>63</v>
      </c>
      <c r="H41" s="8">
        <v>24</v>
      </c>
      <c r="I41" s="10"/>
      <c r="J41" s="47">
        <f t="shared" si="1"/>
        <v>69</v>
      </c>
      <c r="K41" s="42">
        <v>25</v>
      </c>
      <c r="L41" s="43">
        <v>73.5</v>
      </c>
      <c r="M41" s="10"/>
      <c r="N41" s="18">
        <f t="shared" si="2"/>
        <v>61.75</v>
      </c>
    </row>
    <row r="42" spans="1:14" ht="15">
      <c r="A42" s="2" t="s">
        <v>124</v>
      </c>
      <c r="B42" s="3" t="s">
        <v>125</v>
      </c>
      <c r="C42" s="39">
        <v>29.8</v>
      </c>
      <c r="D42" s="40">
        <v>45.8</v>
      </c>
      <c r="E42" s="10"/>
      <c r="F42" s="46">
        <f t="shared" si="0"/>
        <v>75.6</v>
      </c>
      <c r="G42" s="8">
        <v>58</v>
      </c>
      <c r="H42" s="8">
        <v>26</v>
      </c>
      <c r="I42" s="10"/>
      <c r="J42" s="47">
        <f t="shared" si="1"/>
        <v>67.42857142857143</v>
      </c>
      <c r="K42" s="42">
        <v>26</v>
      </c>
      <c r="L42" s="43">
        <v>83</v>
      </c>
      <c r="M42" s="10"/>
      <c r="N42" s="18">
        <f t="shared" si="2"/>
        <v>67.5</v>
      </c>
    </row>
    <row r="43" spans="1:14" ht="15">
      <c r="A43" s="3" t="s">
        <v>132</v>
      </c>
      <c r="B43" s="3" t="s">
        <v>133</v>
      </c>
      <c r="C43" s="39">
        <v>28.6</v>
      </c>
      <c r="D43" s="40">
        <v>39.7</v>
      </c>
      <c r="E43" s="10"/>
      <c r="F43" s="46">
        <f t="shared" si="0"/>
        <v>68.30000000000001</v>
      </c>
      <c r="G43" s="8">
        <v>66</v>
      </c>
      <c r="H43" s="8">
        <v>24</v>
      </c>
      <c r="I43" s="10">
        <v>10</v>
      </c>
      <c r="J43" s="47">
        <f t="shared" si="1"/>
        <v>81.14285714285714</v>
      </c>
      <c r="K43" s="42">
        <v>26</v>
      </c>
      <c r="L43" s="43">
        <v>82.5</v>
      </c>
      <c r="M43" s="10"/>
      <c r="N43" s="18">
        <f t="shared" si="2"/>
        <v>67.25</v>
      </c>
    </row>
    <row r="44" spans="1:14" ht="15">
      <c r="A44" s="2" t="s">
        <v>140</v>
      </c>
      <c r="B44" s="3" t="s">
        <v>141</v>
      </c>
      <c r="C44" s="39">
        <v>25.8</v>
      </c>
      <c r="D44" s="40">
        <v>43.8</v>
      </c>
      <c r="E44" s="10"/>
      <c r="F44" s="46">
        <f t="shared" si="0"/>
        <v>69.6</v>
      </c>
      <c r="G44" s="8">
        <v>59</v>
      </c>
      <c r="H44" s="8">
        <v>26</v>
      </c>
      <c r="I44" s="10"/>
      <c r="J44" s="47">
        <f t="shared" si="1"/>
        <v>68.14285714285714</v>
      </c>
      <c r="K44" s="42">
        <v>26</v>
      </c>
      <c r="L44" s="43">
        <v>83.5</v>
      </c>
      <c r="M44" s="10"/>
      <c r="N44" s="18">
        <f t="shared" si="2"/>
        <v>67.75</v>
      </c>
    </row>
    <row r="45" spans="1:14" ht="15">
      <c r="A45" s="3" t="s">
        <v>148</v>
      </c>
      <c r="B45" s="3" t="s">
        <v>149</v>
      </c>
      <c r="C45" s="39">
        <v>27.5</v>
      </c>
      <c r="D45" s="40">
        <v>43.6</v>
      </c>
      <c r="E45" s="10"/>
      <c r="F45" s="46">
        <f t="shared" si="0"/>
        <v>71.1</v>
      </c>
      <c r="G45" s="8">
        <v>61</v>
      </c>
      <c r="H45" s="8">
        <v>24</v>
      </c>
      <c r="I45" s="10"/>
      <c r="J45" s="47">
        <f t="shared" si="1"/>
        <v>67.57142857142857</v>
      </c>
      <c r="K45" s="42">
        <v>27</v>
      </c>
      <c r="L45" s="43">
        <v>79</v>
      </c>
      <c r="M45" s="10"/>
      <c r="N45" s="18">
        <f t="shared" si="2"/>
        <v>66.5</v>
      </c>
    </row>
    <row r="46" spans="1:14" ht="15">
      <c r="A46" s="2" t="s">
        <v>156</v>
      </c>
      <c r="B46" s="3" t="s">
        <v>157</v>
      </c>
      <c r="C46" s="39">
        <v>28</v>
      </c>
      <c r="D46" s="40">
        <v>45.8</v>
      </c>
      <c r="E46" s="10"/>
      <c r="F46" s="46">
        <f t="shared" si="0"/>
        <v>73.8</v>
      </c>
      <c r="G46" s="8">
        <v>64</v>
      </c>
      <c r="H46" s="8">
        <v>27</v>
      </c>
      <c r="I46" s="10">
        <v>5</v>
      </c>
      <c r="J46" s="47">
        <f t="shared" si="1"/>
        <v>77.71428571428572</v>
      </c>
      <c r="K46" s="42">
        <v>26</v>
      </c>
      <c r="L46" s="43">
        <v>84</v>
      </c>
      <c r="M46" s="10"/>
      <c r="N46" s="18">
        <f t="shared" si="2"/>
        <v>68</v>
      </c>
    </row>
    <row r="47" spans="1:14" ht="15">
      <c r="A47" s="2" t="s">
        <v>164</v>
      </c>
      <c r="B47" s="3" t="s">
        <v>165</v>
      </c>
      <c r="C47" s="39">
        <v>27</v>
      </c>
      <c r="D47" s="40">
        <v>49.3</v>
      </c>
      <c r="E47" s="10"/>
      <c r="F47" s="46">
        <f t="shared" si="0"/>
        <v>76.3</v>
      </c>
      <c r="G47" s="8">
        <v>63</v>
      </c>
      <c r="H47" s="8">
        <v>24</v>
      </c>
      <c r="I47" s="10"/>
      <c r="J47" s="47">
        <f t="shared" si="1"/>
        <v>69</v>
      </c>
      <c r="K47" s="42">
        <v>26</v>
      </c>
      <c r="L47" s="43">
        <v>80.5</v>
      </c>
      <c r="M47" s="10"/>
      <c r="N47" s="18">
        <f t="shared" si="2"/>
        <v>66.25</v>
      </c>
    </row>
    <row r="48" spans="1:14" ht="15">
      <c r="A48" s="3" t="s">
        <v>172</v>
      </c>
      <c r="B48" s="3" t="s">
        <v>173</v>
      </c>
      <c r="C48" s="39">
        <v>28</v>
      </c>
      <c r="D48" s="40">
        <v>46.6</v>
      </c>
      <c r="E48" s="10"/>
      <c r="F48" s="46">
        <f t="shared" si="0"/>
        <v>74.6</v>
      </c>
      <c r="G48" s="8">
        <v>62</v>
      </c>
      <c r="H48" s="8">
        <v>24</v>
      </c>
      <c r="I48" s="10"/>
      <c r="J48" s="47">
        <f t="shared" si="1"/>
        <v>68.28571428571428</v>
      </c>
      <c r="K48" s="42">
        <v>26</v>
      </c>
      <c r="L48" s="43">
        <v>75.5</v>
      </c>
      <c r="M48" s="10"/>
      <c r="N48" s="18">
        <f t="shared" si="2"/>
        <v>63.75</v>
      </c>
    </row>
    <row r="49" spans="1:14" ht="15">
      <c r="A49" s="2" t="s">
        <v>180</v>
      </c>
      <c r="B49" s="3" t="s">
        <v>181</v>
      </c>
      <c r="C49" s="39">
        <v>26.5</v>
      </c>
      <c r="D49" s="40">
        <v>47.5</v>
      </c>
      <c r="E49" s="10"/>
      <c r="F49" s="46">
        <f t="shared" si="0"/>
        <v>74</v>
      </c>
      <c r="G49" s="8">
        <v>60</v>
      </c>
      <c r="H49" s="8">
        <v>24</v>
      </c>
      <c r="I49" s="10"/>
      <c r="J49" s="47">
        <f t="shared" si="1"/>
        <v>66.85714285714286</v>
      </c>
      <c r="K49" s="42"/>
      <c r="L49" s="43"/>
      <c r="M49" s="10"/>
      <c r="N49" s="18">
        <f t="shared" si="2"/>
        <v>0</v>
      </c>
    </row>
    <row r="50" spans="1:14" ht="15">
      <c r="A50" s="3" t="s">
        <v>188</v>
      </c>
      <c r="B50" s="3" t="s">
        <v>189</v>
      </c>
      <c r="C50" s="39">
        <v>24</v>
      </c>
      <c r="D50" s="40">
        <v>46</v>
      </c>
      <c r="E50" s="10"/>
      <c r="F50" s="46">
        <f t="shared" si="0"/>
        <v>70</v>
      </c>
      <c r="G50" s="8">
        <v>44</v>
      </c>
      <c r="H50" s="8">
        <v>23</v>
      </c>
      <c r="I50" s="10">
        <v>6</v>
      </c>
      <c r="J50" s="47">
        <f t="shared" si="1"/>
        <v>60.42857142857143</v>
      </c>
      <c r="K50" s="42">
        <v>27</v>
      </c>
      <c r="L50" s="43">
        <v>81</v>
      </c>
      <c r="M50" s="10"/>
      <c r="N50" s="18">
        <f t="shared" si="2"/>
        <v>67.5</v>
      </c>
    </row>
    <row r="51" spans="1:14" ht="15">
      <c r="A51" s="2" t="s">
        <v>196</v>
      </c>
      <c r="B51" s="3" t="s">
        <v>197</v>
      </c>
      <c r="C51" s="39">
        <v>26</v>
      </c>
      <c r="D51" s="40">
        <v>45.2</v>
      </c>
      <c r="E51" s="10"/>
      <c r="F51" s="46">
        <f t="shared" si="0"/>
        <v>71.2</v>
      </c>
      <c r="G51" s="8">
        <v>63</v>
      </c>
      <c r="H51" s="8">
        <v>24</v>
      </c>
      <c r="I51" s="10"/>
      <c r="J51" s="47">
        <f t="shared" si="1"/>
        <v>69</v>
      </c>
      <c r="K51" s="42">
        <v>27</v>
      </c>
      <c r="L51" s="43">
        <v>79</v>
      </c>
      <c r="M51" s="10"/>
      <c r="N51" s="18">
        <f t="shared" si="2"/>
        <v>66.5</v>
      </c>
    </row>
    <row r="52" spans="1:14" ht="15">
      <c r="A52" s="3" t="s">
        <v>6</v>
      </c>
      <c r="B52" s="3" t="s">
        <v>7</v>
      </c>
      <c r="C52" s="39">
        <v>26</v>
      </c>
      <c r="D52" s="40">
        <v>48.4</v>
      </c>
      <c r="E52" s="10"/>
      <c r="F52" s="46">
        <f t="shared" si="0"/>
        <v>74.4</v>
      </c>
      <c r="G52" s="8">
        <v>61</v>
      </c>
      <c r="H52" s="8">
        <v>26</v>
      </c>
      <c r="I52" s="10"/>
      <c r="J52" s="47">
        <f t="shared" si="1"/>
        <v>69.57142857142857</v>
      </c>
      <c r="K52" s="42">
        <v>25</v>
      </c>
      <c r="L52" s="43">
        <v>80.5</v>
      </c>
      <c r="M52" s="10"/>
      <c r="N52" s="18">
        <f t="shared" si="2"/>
        <v>65.25</v>
      </c>
    </row>
    <row r="53" spans="1:14" ht="15">
      <c r="A53" s="2" t="s">
        <v>14</v>
      </c>
      <c r="B53" s="3" t="s">
        <v>15</v>
      </c>
      <c r="C53" s="39">
        <v>28</v>
      </c>
      <c r="D53" s="40">
        <v>46.6</v>
      </c>
      <c r="E53" s="10"/>
      <c r="F53" s="46">
        <f t="shared" si="0"/>
        <v>74.6</v>
      </c>
      <c r="G53" s="8">
        <v>62</v>
      </c>
      <c r="H53" s="8">
        <v>26</v>
      </c>
      <c r="I53" s="10"/>
      <c r="J53" s="47">
        <f t="shared" si="1"/>
        <v>70.28571428571428</v>
      </c>
      <c r="K53" s="42">
        <v>27</v>
      </c>
      <c r="L53" s="43">
        <v>75.5</v>
      </c>
      <c r="M53" s="10"/>
      <c r="N53" s="18">
        <f t="shared" si="2"/>
        <v>64.75</v>
      </c>
    </row>
    <row r="54" spans="1:14" ht="15">
      <c r="A54" s="3" t="s">
        <v>22</v>
      </c>
      <c r="B54" s="3" t="s">
        <v>23</v>
      </c>
      <c r="C54" s="39">
        <v>25</v>
      </c>
      <c r="D54" s="40">
        <v>47.7</v>
      </c>
      <c r="E54" s="10"/>
      <c r="F54" s="46">
        <f t="shared" si="0"/>
        <v>72.7</v>
      </c>
      <c r="G54" s="8">
        <v>55</v>
      </c>
      <c r="H54" s="8">
        <v>27</v>
      </c>
      <c r="I54" s="10"/>
      <c r="J54" s="47">
        <f t="shared" si="1"/>
        <v>66.28571428571428</v>
      </c>
      <c r="K54" s="42">
        <v>27</v>
      </c>
      <c r="L54" s="43">
        <v>62</v>
      </c>
      <c r="M54" s="10"/>
      <c r="N54" s="18">
        <f t="shared" si="2"/>
        <v>58</v>
      </c>
    </row>
    <row r="55" spans="1:14" ht="15">
      <c r="A55" s="2" t="s">
        <v>30</v>
      </c>
      <c r="B55" s="3" t="s">
        <v>31</v>
      </c>
      <c r="C55" s="39">
        <v>29.8</v>
      </c>
      <c r="D55" s="40">
        <v>49.7</v>
      </c>
      <c r="E55" s="10"/>
      <c r="F55" s="46">
        <f t="shared" si="0"/>
        <v>79.5</v>
      </c>
      <c r="G55" s="8">
        <v>61</v>
      </c>
      <c r="H55" s="8">
        <v>26</v>
      </c>
      <c r="I55" s="10"/>
      <c r="J55" s="47">
        <f t="shared" si="1"/>
        <v>69.57142857142857</v>
      </c>
      <c r="K55" s="42">
        <v>26</v>
      </c>
      <c r="L55" s="43">
        <v>82</v>
      </c>
      <c r="M55" s="10"/>
      <c r="N55" s="18">
        <f t="shared" si="2"/>
        <v>67</v>
      </c>
    </row>
    <row r="56" spans="1:14" ht="15">
      <c r="A56" s="3" t="s">
        <v>38</v>
      </c>
      <c r="B56" s="3" t="s">
        <v>39</v>
      </c>
      <c r="C56" s="39">
        <v>25</v>
      </c>
      <c r="D56" s="40">
        <v>47.7</v>
      </c>
      <c r="E56" s="10"/>
      <c r="F56" s="46">
        <f t="shared" si="0"/>
        <v>72.7</v>
      </c>
      <c r="G56" s="8">
        <v>60</v>
      </c>
      <c r="H56" s="8">
        <v>26</v>
      </c>
      <c r="I56" s="10"/>
      <c r="J56" s="47">
        <f t="shared" si="1"/>
        <v>68.85714285714286</v>
      </c>
      <c r="K56" s="42">
        <v>26</v>
      </c>
      <c r="L56" s="43">
        <v>78.5</v>
      </c>
      <c r="M56" s="10"/>
      <c r="N56" s="18">
        <f t="shared" si="2"/>
        <v>65.25</v>
      </c>
    </row>
    <row r="57" spans="1:14" ht="15">
      <c r="A57" s="2" t="s">
        <v>46</v>
      </c>
      <c r="B57" s="3" t="s">
        <v>47</v>
      </c>
      <c r="C57" s="39">
        <v>28.8</v>
      </c>
      <c r="D57" s="40">
        <v>45</v>
      </c>
      <c r="E57" s="10"/>
      <c r="F57" s="46">
        <f t="shared" si="0"/>
        <v>73.8</v>
      </c>
      <c r="G57" s="8">
        <v>65</v>
      </c>
      <c r="H57" s="8">
        <v>25</v>
      </c>
      <c r="I57" s="10"/>
      <c r="J57" s="47">
        <f t="shared" si="1"/>
        <v>71.42857142857143</v>
      </c>
      <c r="K57" s="42"/>
      <c r="L57" s="43"/>
      <c r="M57" s="10"/>
      <c r="N57" s="18">
        <f t="shared" si="2"/>
        <v>0</v>
      </c>
    </row>
    <row r="58" spans="1:14" ht="15">
      <c r="A58" s="3" t="s">
        <v>54</v>
      </c>
      <c r="B58" s="3" t="s">
        <v>55</v>
      </c>
      <c r="C58" s="39">
        <v>26.8</v>
      </c>
      <c r="D58" s="40">
        <v>48.1</v>
      </c>
      <c r="E58" s="10">
        <v>5</v>
      </c>
      <c r="F58" s="46">
        <f t="shared" si="0"/>
        <v>79.9</v>
      </c>
      <c r="G58" s="8">
        <v>64</v>
      </c>
      <c r="H58" s="8">
        <v>26</v>
      </c>
      <c r="I58" s="10"/>
      <c r="J58" s="47">
        <f t="shared" si="1"/>
        <v>71.71428571428572</v>
      </c>
      <c r="K58" s="42">
        <v>25</v>
      </c>
      <c r="L58" s="43">
        <v>68.5</v>
      </c>
      <c r="M58" s="10">
        <v>1</v>
      </c>
      <c r="N58" s="18">
        <f t="shared" si="2"/>
        <v>60.25</v>
      </c>
    </row>
    <row r="59" spans="1:14" ht="15">
      <c r="A59" s="2" t="s">
        <v>62</v>
      </c>
      <c r="B59" s="3" t="s">
        <v>63</v>
      </c>
      <c r="C59" s="39">
        <v>26</v>
      </c>
      <c r="D59" s="40">
        <v>47.7</v>
      </c>
      <c r="E59" s="10"/>
      <c r="F59" s="46">
        <f t="shared" si="0"/>
        <v>73.7</v>
      </c>
      <c r="G59" s="8">
        <v>61</v>
      </c>
      <c r="H59" s="8">
        <v>25</v>
      </c>
      <c r="I59" s="10"/>
      <c r="J59" s="47">
        <f t="shared" si="1"/>
        <v>68.57142857142857</v>
      </c>
      <c r="K59" s="42">
        <v>26</v>
      </c>
      <c r="L59" s="43">
        <v>74.5</v>
      </c>
      <c r="M59" s="10"/>
      <c r="N59" s="18">
        <f t="shared" si="2"/>
        <v>63.25</v>
      </c>
    </row>
    <row r="60" spans="1:14" ht="15">
      <c r="A60" s="3" t="s">
        <v>70</v>
      </c>
      <c r="B60" s="3" t="s">
        <v>71</v>
      </c>
      <c r="C60" s="39">
        <v>26</v>
      </c>
      <c r="D60" s="40">
        <v>46</v>
      </c>
      <c r="E60" s="10"/>
      <c r="F60" s="46">
        <f t="shared" si="0"/>
        <v>72</v>
      </c>
      <c r="G60" s="8">
        <v>65</v>
      </c>
      <c r="H60" s="8">
        <v>24</v>
      </c>
      <c r="I60" s="10"/>
      <c r="J60" s="47">
        <f t="shared" si="1"/>
        <v>70.42857142857143</v>
      </c>
      <c r="K60" s="42">
        <v>25</v>
      </c>
      <c r="L60" s="43">
        <v>74.5</v>
      </c>
      <c r="M60" s="10"/>
      <c r="N60" s="18">
        <f t="shared" si="2"/>
        <v>62.25</v>
      </c>
    </row>
    <row r="61" spans="1:14" ht="15">
      <c r="A61" s="2" t="s">
        <v>78</v>
      </c>
      <c r="B61" s="3" t="s">
        <v>79</v>
      </c>
      <c r="C61" s="39"/>
      <c r="D61" s="40"/>
      <c r="E61" s="10"/>
      <c r="F61" s="46">
        <f t="shared" si="0"/>
        <v>0</v>
      </c>
      <c r="G61" s="8"/>
      <c r="H61" s="8"/>
      <c r="I61" s="10"/>
      <c r="J61" s="47">
        <f t="shared" si="1"/>
        <v>0</v>
      </c>
      <c r="K61" s="42"/>
      <c r="L61" s="43"/>
      <c r="M61" s="10"/>
      <c r="N61" s="18">
        <f t="shared" si="2"/>
        <v>0</v>
      </c>
    </row>
    <row r="62" spans="1:14" ht="15">
      <c r="A62" s="3" t="s">
        <v>86</v>
      </c>
      <c r="B62" s="3" t="s">
        <v>87</v>
      </c>
      <c r="C62" s="39">
        <v>26.3</v>
      </c>
      <c r="D62" s="40">
        <v>47</v>
      </c>
      <c r="E62" s="10"/>
      <c r="F62" s="46">
        <f t="shared" si="0"/>
        <v>73.3</v>
      </c>
      <c r="G62" s="8">
        <v>61</v>
      </c>
      <c r="H62" s="8">
        <v>25</v>
      </c>
      <c r="I62" s="10"/>
      <c r="J62" s="47">
        <f t="shared" si="1"/>
        <v>68.57142857142857</v>
      </c>
      <c r="K62" s="42">
        <v>26</v>
      </c>
      <c r="L62" s="43">
        <v>73.5</v>
      </c>
      <c r="M62" s="10"/>
      <c r="N62" s="18">
        <f t="shared" si="2"/>
        <v>62.75</v>
      </c>
    </row>
    <row r="63" spans="1:14" ht="15">
      <c r="A63" s="2" t="s">
        <v>94</v>
      </c>
      <c r="B63" s="3" t="s">
        <v>95</v>
      </c>
      <c r="C63" s="39">
        <v>29.6</v>
      </c>
      <c r="D63" s="40">
        <v>47.2</v>
      </c>
      <c r="E63" s="10"/>
      <c r="F63" s="46">
        <f t="shared" si="0"/>
        <v>76.80000000000001</v>
      </c>
      <c r="G63" s="8">
        <v>65</v>
      </c>
      <c r="H63" s="8">
        <v>26</v>
      </c>
      <c r="I63" s="10"/>
      <c r="J63" s="47">
        <f t="shared" si="1"/>
        <v>72.42857142857143</v>
      </c>
      <c r="K63" s="42">
        <v>27</v>
      </c>
      <c r="L63" s="43">
        <v>84</v>
      </c>
      <c r="M63" s="10"/>
      <c r="N63" s="18">
        <f t="shared" si="2"/>
        <v>69</v>
      </c>
    </row>
    <row r="64" spans="1:14" ht="15">
      <c r="A64" s="3" t="s">
        <v>102</v>
      </c>
      <c r="B64" s="3" t="s">
        <v>103</v>
      </c>
      <c r="C64" s="39"/>
      <c r="D64" s="40"/>
      <c r="E64" s="10"/>
      <c r="F64" s="46">
        <f t="shared" si="0"/>
        <v>0</v>
      </c>
      <c r="G64" s="8"/>
      <c r="H64" s="8"/>
      <c r="I64" s="10"/>
      <c r="J64" s="47">
        <f t="shared" si="1"/>
        <v>0</v>
      </c>
      <c r="K64" s="42"/>
      <c r="L64" s="43"/>
      <c r="M64" s="10"/>
      <c r="N64" s="18">
        <f t="shared" si="2"/>
        <v>0</v>
      </c>
    </row>
    <row r="65" spans="1:14" ht="15">
      <c r="A65" s="2" t="s">
        <v>110</v>
      </c>
      <c r="B65" s="3" t="s">
        <v>111</v>
      </c>
      <c r="C65" s="39">
        <v>28</v>
      </c>
      <c r="D65" s="40">
        <v>47.4</v>
      </c>
      <c r="E65" s="10"/>
      <c r="F65" s="46">
        <f t="shared" si="0"/>
        <v>75.4</v>
      </c>
      <c r="G65" s="8">
        <v>62</v>
      </c>
      <c r="H65" s="8">
        <v>26</v>
      </c>
      <c r="I65" s="10"/>
      <c r="J65" s="47">
        <f t="shared" si="1"/>
        <v>70.28571428571428</v>
      </c>
      <c r="K65" s="42">
        <v>25</v>
      </c>
      <c r="L65" s="43">
        <v>81.5</v>
      </c>
      <c r="M65" s="10"/>
      <c r="N65" s="18">
        <f t="shared" si="2"/>
        <v>65.75</v>
      </c>
    </row>
    <row r="66" spans="1:14" ht="15">
      <c r="A66" s="3" t="s">
        <v>118</v>
      </c>
      <c r="B66" s="3" t="s">
        <v>119</v>
      </c>
      <c r="C66" s="39">
        <v>26.8</v>
      </c>
      <c r="D66" s="40">
        <v>48</v>
      </c>
      <c r="E66" s="10"/>
      <c r="F66" s="46">
        <f t="shared" si="0"/>
        <v>74.8</v>
      </c>
      <c r="G66" s="8">
        <v>62</v>
      </c>
      <c r="H66" s="8">
        <v>24</v>
      </c>
      <c r="I66" s="10"/>
      <c r="J66" s="47">
        <f t="shared" si="1"/>
        <v>68.28571428571428</v>
      </c>
      <c r="K66" s="42">
        <v>26</v>
      </c>
      <c r="L66" s="43">
        <v>74.5</v>
      </c>
      <c r="M66" s="10"/>
      <c r="N66" s="18">
        <f t="shared" si="2"/>
        <v>63.25</v>
      </c>
    </row>
    <row r="67" spans="1:14" ht="15">
      <c r="A67" s="2" t="s">
        <v>126</v>
      </c>
      <c r="B67" s="3" t="s">
        <v>127</v>
      </c>
      <c r="C67" s="39"/>
      <c r="D67" s="40"/>
      <c r="E67" s="10"/>
      <c r="F67" s="46">
        <f aca="true" t="shared" si="3" ref="F67:F130">C67+D67+E67</f>
        <v>0</v>
      </c>
      <c r="G67" s="8"/>
      <c r="H67" s="8"/>
      <c r="I67" s="10"/>
      <c r="J67" s="47">
        <f aca="true" t="shared" si="4" ref="J67:J130">G67*5/7+H67+I67</f>
        <v>0</v>
      </c>
      <c r="K67" s="42"/>
      <c r="L67" s="43"/>
      <c r="M67" s="10"/>
      <c r="N67" s="18">
        <f aca="true" t="shared" si="5" ref="N67:N130">K67+L67/2+M67</f>
        <v>0</v>
      </c>
    </row>
    <row r="68" spans="1:14" ht="15">
      <c r="A68" s="3" t="s">
        <v>134</v>
      </c>
      <c r="B68" s="3" t="s">
        <v>135</v>
      </c>
      <c r="C68" s="39">
        <v>26</v>
      </c>
      <c r="D68" s="40">
        <v>49.3</v>
      </c>
      <c r="E68" s="10"/>
      <c r="F68" s="46">
        <f t="shared" si="3"/>
        <v>75.3</v>
      </c>
      <c r="G68" s="8">
        <v>63</v>
      </c>
      <c r="H68" s="8">
        <v>25</v>
      </c>
      <c r="I68" s="10"/>
      <c r="J68" s="47">
        <f t="shared" si="4"/>
        <v>70</v>
      </c>
      <c r="K68" s="42">
        <v>27</v>
      </c>
      <c r="L68" s="43">
        <v>79</v>
      </c>
      <c r="M68" s="10"/>
      <c r="N68" s="18">
        <f t="shared" si="5"/>
        <v>66.5</v>
      </c>
    </row>
    <row r="69" spans="1:14" ht="15">
      <c r="A69" s="2" t="s">
        <v>142</v>
      </c>
      <c r="B69" s="3" t="s">
        <v>143</v>
      </c>
      <c r="C69" s="39">
        <v>25.5</v>
      </c>
      <c r="D69" s="40">
        <v>47.7</v>
      </c>
      <c r="E69" s="10"/>
      <c r="F69" s="46">
        <f t="shared" si="3"/>
        <v>73.2</v>
      </c>
      <c r="G69" s="8">
        <v>62</v>
      </c>
      <c r="H69" s="8">
        <v>24</v>
      </c>
      <c r="I69" s="10"/>
      <c r="J69" s="47">
        <f t="shared" si="4"/>
        <v>68.28571428571428</v>
      </c>
      <c r="K69" s="42">
        <v>25</v>
      </c>
      <c r="L69" s="43">
        <v>76.5</v>
      </c>
      <c r="M69" s="10"/>
      <c r="N69" s="18">
        <f t="shared" si="5"/>
        <v>63.25</v>
      </c>
    </row>
    <row r="70" spans="1:14" ht="15">
      <c r="A70" s="3" t="s">
        <v>150</v>
      </c>
      <c r="B70" s="3" t="s">
        <v>151</v>
      </c>
      <c r="C70" s="39">
        <v>26.5</v>
      </c>
      <c r="D70" s="40">
        <v>47.7</v>
      </c>
      <c r="E70" s="10"/>
      <c r="F70" s="46">
        <f t="shared" si="3"/>
        <v>74.2</v>
      </c>
      <c r="G70" s="8">
        <v>61</v>
      </c>
      <c r="H70" s="8">
        <v>25</v>
      </c>
      <c r="I70" s="10"/>
      <c r="J70" s="47">
        <f t="shared" si="4"/>
        <v>68.57142857142857</v>
      </c>
      <c r="K70" s="42">
        <v>27</v>
      </c>
      <c r="L70" s="43">
        <v>73.5</v>
      </c>
      <c r="M70" s="10"/>
      <c r="N70" s="18">
        <f t="shared" si="5"/>
        <v>63.75</v>
      </c>
    </row>
    <row r="71" spans="1:14" ht="15">
      <c r="A71" s="2" t="s">
        <v>158</v>
      </c>
      <c r="B71" s="3" t="s">
        <v>159</v>
      </c>
      <c r="C71" s="39">
        <v>27</v>
      </c>
      <c r="D71" s="40">
        <v>46.6</v>
      </c>
      <c r="E71" s="10"/>
      <c r="F71" s="46">
        <f t="shared" si="3"/>
        <v>73.6</v>
      </c>
      <c r="G71" s="8">
        <v>59</v>
      </c>
      <c r="H71" s="8">
        <v>26</v>
      </c>
      <c r="I71" s="10"/>
      <c r="J71" s="47">
        <f t="shared" si="4"/>
        <v>68.14285714285714</v>
      </c>
      <c r="K71" s="42">
        <v>25</v>
      </c>
      <c r="L71" s="43">
        <v>83.5</v>
      </c>
      <c r="M71" s="10"/>
      <c r="N71" s="18">
        <f t="shared" si="5"/>
        <v>66.75</v>
      </c>
    </row>
    <row r="72" spans="1:14" ht="15">
      <c r="A72" s="3" t="s">
        <v>166</v>
      </c>
      <c r="B72" s="3" t="s">
        <v>167</v>
      </c>
      <c r="C72" s="39">
        <v>26.5</v>
      </c>
      <c r="D72" s="40">
        <v>43.1</v>
      </c>
      <c r="E72" s="10"/>
      <c r="F72" s="46">
        <f t="shared" si="3"/>
        <v>69.6</v>
      </c>
      <c r="G72" s="8">
        <v>63</v>
      </c>
      <c r="H72" s="8">
        <v>24</v>
      </c>
      <c r="I72" s="10"/>
      <c r="J72" s="47">
        <f t="shared" si="4"/>
        <v>69</v>
      </c>
      <c r="K72" s="42">
        <v>25</v>
      </c>
      <c r="L72" s="43">
        <v>77.5</v>
      </c>
      <c r="M72" s="10"/>
      <c r="N72" s="18">
        <f t="shared" si="5"/>
        <v>63.75</v>
      </c>
    </row>
    <row r="73" spans="1:14" ht="15">
      <c r="A73" s="2" t="s">
        <v>174</v>
      </c>
      <c r="B73" s="3" t="s">
        <v>175</v>
      </c>
      <c r="C73" s="39">
        <v>26</v>
      </c>
      <c r="D73" s="40">
        <v>48.5</v>
      </c>
      <c r="E73" s="10"/>
      <c r="F73" s="46">
        <f t="shared" si="3"/>
        <v>74.5</v>
      </c>
      <c r="G73" s="8">
        <v>63</v>
      </c>
      <c r="H73" s="8">
        <v>23</v>
      </c>
      <c r="I73" s="10"/>
      <c r="J73" s="47">
        <f t="shared" si="4"/>
        <v>68</v>
      </c>
      <c r="K73" s="42">
        <v>25</v>
      </c>
      <c r="L73" s="43">
        <v>83.5</v>
      </c>
      <c r="M73" s="10"/>
      <c r="N73" s="18">
        <f t="shared" si="5"/>
        <v>66.75</v>
      </c>
    </row>
    <row r="74" spans="1:14" ht="15">
      <c r="A74" s="3" t="s">
        <v>182</v>
      </c>
      <c r="B74" s="3" t="s">
        <v>183</v>
      </c>
      <c r="C74" s="39">
        <v>28.5</v>
      </c>
      <c r="D74" s="40">
        <v>46.6</v>
      </c>
      <c r="E74" s="10"/>
      <c r="F74" s="46">
        <f t="shared" si="3"/>
        <v>75.1</v>
      </c>
      <c r="G74" s="8">
        <v>63</v>
      </c>
      <c r="H74" s="8"/>
      <c r="I74" s="10"/>
      <c r="J74" s="47">
        <f t="shared" si="4"/>
        <v>45</v>
      </c>
      <c r="K74" s="42"/>
      <c r="L74" s="43"/>
      <c r="M74" s="10">
        <v>10</v>
      </c>
      <c r="N74" s="18">
        <f t="shared" si="5"/>
        <v>10</v>
      </c>
    </row>
    <row r="75" spans="1:14" ht="15">
      <c r="A75" s="2" t="s">
        <v>190</v>
      </c>
      <c r="B75" s="3" t="s">
        <v>191</v>
      </c>
      <c r="C75" s="39">
        <v>26.5</v>
      </c>
      <c r="D75" s="40">
        <v>48.6</v>
      </c>
      <c r="E75" s="10">
        <v>15</v>
      </c>
      <c r="F75" s="46">
        <f t="shared" si="3"/>
        <v>90.1</v>
      </c>
      <c r="G75" s="8">
        <v>61</v>
      </c>
      <c r="H75" s="8">
        <v>23</v>
      </c>
      <c r="I75" s="10"/>
      <c r="J75" s="47">
        <f t="shared" si="4"/>
        <v>66.57142857142857</v>
      </c>
      <c r="K75" s="42">
        <v>25</v>
      </c>
      <c r="L75" s="43">
        <v>82.5</v>
      </c>
      <c r="M75" s="10">
        <v>15</v>
      </c>
      <c r="N75" s="18">
        <f t="shared" si="5"/>
        <v>81.25</v>
      </c>
    </row>
    <row r="76" spans="1:14" ht="15">
      <c r="A76" s="3" t="s">
        <v>198</v>
      </c>
      <c r="B76" s="3" t="s">
        <v>199</v>
      </c>
      <c r="C76" s="39">
        <v>27</v>
      </c>
      <c r="D76" s="40">
        <v>47.7</v>
      </c>
      <c r="E76" s="10"/>
      <c r="F76" s="46">
        <f t="shared" si="3"/>
        <v>74.7</v>
      </c>
      <c r="G76" s="8">
        <v>62</v>
      </c>
      <c r="H76" s="8">
        <v>24</v>
      </c>
      <c r="I76" s="10">
        <v>5</v>
      </c>
      <c r="J76" s="47">
        <f t="shared" si="4"/>
        <v>73.28571428571428</v>
      </c>
      <c r="K76" s="42">
        <v>26</v>
      </c>
      <c r="L76" s="43">
        <v>74.5</v>
      </c>
      <c r="M76" s="10"/>
      <c r="N76" s="18">
        <f t="shared" si="5"/>
        <v>63.25</v>
      </c>
    </row>
    <row r="77" spans="1:14" ht="15">
      <c r="A77" s="2" t="s">
        <v>8</v>
      </c>
      <c r="B77" s="3" t="s">
        <v>9</v>
      </c>
      <c r="C77" s="39">
        <v>27</v>
      </c>
      <c r="D77" s="40">
        <v>47.4</v>
      </c>
      <c r="E77" s="10"/>
      <c r="F77" s="46">
        <f t="shared" si="3"/>
        <v>74.4</v>
      </c>
      <c r="G77" s="28">
        <v>62</v>
      </c>
      <c r="H77" s="8">
        <v>24</v>
      </c>
      <c r="I77" s="10"/>
      <c r="J77" s="47">
        <f t="shared" si="4"/>
        <v>68.28571428571428</v>
      </c>
      <c r="K77" s="42">
        <v>27</v>
      </c>
      <c r="L77" s="43">
        <v>74</v>
      </c>
      <c r="M77" s="10"/>
      <c r="N77" s="18">
        <f t="shared" si="5"/>
        <v>64</v>
      </c>
    </row>
    <row r="78" spans="1:14" ht="15">
      <c r="A78" s="3" t="s">
        <v>16</v>
      </c>
      <c r="B78" s="3" t="s">
        <v>17</v>
      </c>
      <c r="C78" s="39">
        <v>27</v>
      </c>
      <c r="D78" s="40">
        <v>47.4</v>
      </c>
      <c r="E78" s="10"/>
      <c r="F78" s="46">
        <f t="shared" si="3"/>
        <v>74.4</v>
      </c>
      <c r="G78" s="28">
        <v>58</v>
      </c>
      <c r="H78" s="8">
        <v>26</v>
      </c>
      <c r="I78" s="10"/>
      <c r="J78" s="47">
        <f t="shared" si="4"/>
        <v>67.42857142857143</v>
      </c>
      <c r="K78" s="42">
        <v>27</v>
      </c>
      <c r="L78" s="43">
        <v>79.5</v>
      </c>
      <c r="M78" s="10"/>
      <c r="N78" s="18">
        <f t="shared" si="5"/>
        <v>66.75</v>
      </c>
    </row>
    <row r="79" spans="1:14" ht="15">
      <c r="A79" s="2" t="s">
        <v>24</v>
      </c>
      <c r="B79" s="3" t="s">
        <v>25</v>
      </c>
      <c r="C79" s="39"/>
      <c r="D79" s="40"/>
      <c r="E79" s="10"/>
      <c r="F79" s="46">
        <f t="shared" si="3"/>
        <v>0</v>
      </c>
      <c r="G79" s="28">
        <v>63</v>
      </c>
      <c r="H79" s="8">
        <v>27</v>
      </c>
      <c r="I79" s="10"/>
      <c r="J79" s="47">
        <f t="shared" si="4"/>
        <v>72</v>
      </c>
      <c r="K79" s="42">
        <v>26</v>
      </c>
      <c r="L79" s="43">
        <v>74.5</v>
      </c>
      <c r="M79" s="10">
        <v>5</v>
      </c>
      <c r="N79" s="18">
        <f t="shared" si="5"/>
        <v>68.25</v>
      </c>
    </row>
    <row r="80" spans="1:14" ht="15">
      <c r="A80" s="2" t="s">
        <v>32</v>
      </c>
      <c r="B80" s="3" t="s">
        <v>33</v>
      </c>
      <c r="C80" s="39">
        <v>26</v>
      </c>
      <c r="D80" s="40">
        <v>47.7</v>
      </c>
      <c r="E80" s="10"/>
      <c r="F80" s="46">
        <f t="shared" si="3"/>
        <v>73.7</v>
      </c>
      <c r="G80" s="28">
        <v>63</v>
      </c>
      <c r="H80" s="8">
        <v>24</v>
      </c>
      <c r="I80" s="10"/>
      <c r="J80" s="47">
        <f t="shared" si="4"/>
        <v>69</v>
      </c>
      <c r="K80" s="42">
        <v>26</v>
      </c>
      <c r="L80" s="43">
        <v>75.5</v>
      </c>
      <c r="M80" s="10"/>
      <c r="N80" s="18">
        <f t="shared" si="5"/>
        <v>63.75</v>
      </c>
    </row>
    <row r="81" spans="1:14" ht="15">
      <c r="A81" s="3" t="s">
        <v>40</v>
      </c>
      <c r="B81" s="3" t="s">
        <v>41</v>
      </c>
      <c r="C81" s="39">
        <v>26.5</v>
      </c>
      <c r="D81" s="40">
        <v>47.4</v>
      </c>
      <c r="E81" s="10"/>
      <c r="F81" s="46">
        <f t="shared" si="3"/>
        <v>73.9</v>
      </c>
      <c r="G81" s="28">
        <v>59</v>
      </c>
      <c r="H81" s="8">
        <v>25</v>
      </c>
      <c r="I81" s="10"/>
      <c r="J81" s="47">
        <f t="shared" si="4"/>
        <v>67.14285714285714</v>
      </c>
      <c r="K81" s="42">
        <v>27</v>
      </c>
      <c r="L81" s="43">
        <v>76</v>
      </c>
      <c r="M81" s="10"/>
      <c r="N81" s="18">
        <f t="shared" si="5"/>
        <v>65</v>
      </c>
    </row>
    <row r="82" spans="1:14" ht="15">
      <c r="A82" s="2" t="s">
        <v>48</v>
      </c>
      <c r="B82" s="3" t="s">
        <v>49</v>
      </c>
      <c r="C82" s="39">
        <v>27</v>
      </c>
      <c r="D82" s="40">
        <v>47.4</v>
      </c>
      <c r="E82" s="10"/>
      <c r="F82" s="46">
        <f t="shared" si="3"/>
        <v>74.4</v>
      </c>
      <c r="G82" s="28">
        <v>62</v>
      </c>
      <c r="H82" s="8">
        <v>25</v>
      </c>
      <c r="I82" s="10">
        <v>5</v>
      </c>
      <c r="J82" s="47">
        <f t="shared" si="4"/>
        <v>74.28571428571428</v>
      </c>
      <c r="K82" s="42">
        <v>27</v>
      </c>
      <c r="L82" s="43">
        <v>74.5</v>
      </c>
      <c r="M82" s="10">
        <v>15</v>
      </c>
      <c r="N82" s="18">
        <f t="shared" si="5"/>
        <v>79.25</v>
      </c>
    </row>
    <row r="83" spans="1:14" ht="15">
      <c r="A83" s="3" t="s">
        <v>56</v>
      </c>
      <c r="B83" s="3" t="s">
        <v>57</v>
      </c>
      <c r="C83" s="39">
        <v>26.5</v>
      </c>
      <c r="D83" s="40">
        <v>46.6</v>
      </c>
      <c r="E83" s="10"/>
      <c r="F83" s="46">
        <f t="shared" si="3"/>
        <v>73.1</v>
      </c>
      <c r="G83" s="28">
        <v>62</v>
      </c>
      <c r="H83" s="8">
        <v>24</v>
      </c>
      <c r="I83" s="10"/>
      <c r="J83" s="47">
        <f t="shared" si="4"/>
        <v>68.28571428571428</v>
      </c>
      <c r="K83" s="42">
        <v>27</v>
      </c>
      <c r="L83" s="43">
        <v>75.5</v>
      </c>
      <c r="M83" s="10"/>
      <c r="N83" s="18">
        <f t="shared" si="5"/>
        <v>64.75</v>
      </c>
    </row>
    <row r="84" spans="1:14" ht="15">
      <c r="A84" s="2" t="s">
        <v>64</v>
      </c>
      <c r="B84" s="3" t="s">
        <v>65</v>
      </c>
      <c r="C84" s="39">
        <v>28</v>
      </c>
      <c r="D84" s="40">
        <v>47.7</v>
      </c>
      <c r="E84" s="10"/>
      <c r="F84" s="46">
        <f t="shared" si="3"/>
        <v>75.7</v>
      </c>
      <c r="G84" s="28">
        <v>61</v>
      </c>
      <c r="H84" s="8">
        <v>24</v>
      </c>
      <c r="I84" s="10"/>
      <c r="J84" s="47">
        <f t="shared" si="4"/>
        <v>67.57142857142857</v>
      </c>
      <c r="K84" s="42">
        <v>25</v>
      </c>
      <c r="L84" s="43">
        <v>74.5</v>
      </c>
      <c r="M84" s="10"/>
      <c r="N84" s="18">
        <f t="shared" si="5"/>
        <v>62.25</v>
      </c>
    </row>
    <row r="85" spans="1:14" ht="15">
      <c r="A85" s="3" t="s">
        <v>72</v>
      </c>
      <c r="B85" s="3" t="s">
        <v>73</v>
      </c>
      <c r="C85" s="39"/>
      <c r="D85" s="40"/>
      <c r="E85" s="10"/>
      <c r="F85" s="46">
        <f t="shared" si="3"/>
        <v>0</v>
      </c>
      <c r="G85" s="28"/>
      <c r="H85" s="8"/>
      <c r="I85" s="10"/>
      <c r="J85" s="47">
        <f t="shared" si="4"/>
        <v>0</v>
      </c>
      <c r="K85" s="42"/>
      <c r="L85" s="43"/>
      <c r="M85" s="10"/>
      <c r="N85" s="18">
        <f t="shared" si="5"/>
        <v>0</v>
      </c>
    </row>
    <row r="86" spans="1:14" ht="15">
      <c r="A86" s="2" t="s">
        <v>80</v>
      </c>
      <c r="B86" s="3" t="s">
        <v>81</v>
      </c>
      <c r="C86" s="39">
        <v>27</v>
      </c>
      <c r="D86" s="40">
        <v>47.4</v>
      </c>
      <c r="E86" s="10"/>
      <c r="F86" s="46">
        <f t="shared" si="3"/>
        <v>74.4</v>
      </c>
      <c r="G86" s="28">
        <v>61</v>
      </c>
      <c r="H86" s="8">
        <v>24</v>
      </c>
      <c r="I86" s="10"/>
      <c r="J86" s="47">
        <f t="shared" si="4"/>
        <v>67.57142857142857</v>
      </c>
      <c r="K86" s="42">
        <v>25</v>
      </c>
      <c r="L86" s="43">
        <v>73.5</v>
      </c>
      <c r="M86" s="10"/>
      <c r="N86" s="18">
        <f t="shared" si="5"/>
        <v>61.75</v>
      </c>
    </row>
    <row r="87" spans="1:14" ht="15">
      <c r="A87" s="3" t="s">
        <v>88</v>
      </c>
      <c r="B87" s="3" t="s">
        <v>89</v>
      </c>
      <c r="C87" s="39">
        <v>27.5</v>
      </c>
      <c r="D87" s="40">
        <v>47.1</v>
      </c>
      <c r="E87" s="10"/>
      <c r="F87" s="46">
        <f t="shared" si="3"/>
        <v>74.6</v>
      </c>
      <c r="G87" s="28">
        <v>60</v>
      </c>
      <c r="H87" s="8">
        <v>24</v>
      </c>
      <c r="I87" s="10"/>
      <c r="J87" s="47">
        <f t="shared" si="4"/>
        <v>66.85714285714286</v>
      </c>
      <c r="K87" s="42">
        <v>25</v>
      </c>
      <c r="L87" s="43">
        <v>83</v>
      </c>
      <c r="M87" s="10"/>
      <c r="N87" s="18">
        <f t="shared" si="5"/>
        <v>66.5</v>
      </c>
    </row>
    <row r="88" spans="1:14" ht="15">
      <c r="A88" s="2" t="s">
        <v>96</v>
      </c>
      <c r="B88" s="3" t="s">
        <v>97</v>
      </c>
      <c r="C88" s="39">
        <v>26.8</v>
      </c>
      <c r="D88" s="40">
        <v>47.7</v>
      </c>
      <c r="E88" s="10"/>
      <c r="F88" s="46">
        <f t="shared" si="3"/>
        <v>74.5</v>
      </c>
      <c r="G88" s="28">
        <v>64</v>
      </c>
      <c r="H88" s="8">
        <v>27</v>
      </c>
      <c r="I88" s="10"/>
      <c r="J88" s="47">
        <f t="shared" si="4"/>
        <v>72.71428571428572</v>
      </c>
      <c r="K88" s="42">
        <v>26</v>
      </c>
      <c r="L88" s="43">
        <v>84</v>
      </c>
      <c r="M88" s="10"/>
      <c r="N88" s="18">
        <f t="shared" si="5"/>
        <v>68</v>
      </c>
    </row>
    <row r="89" spans="1:14" ht="15">
      <c r="A89" s="3" t="s">
        <v>104</v>
      </c>
      <c r="B89" s="3" t="s">
        <v>105</v>
      </c>
      <c r="C89" s="39">
        <v>29.5</v>
      </c>
      <c r="D89" s="40">
        <v>49.3</v>
      </c>
      <c r="E89" s="10"/>
      <c r="F89" s="46">
        <f t="shared" si="3"/>
        <v>78.8</v>
      </c>
      <c r="G89" s="28">
        <v>59</v>
      </c>
      <c r="H89" s="8">
        <v>25</v>
      </c>
      <c r="I89" s="10">
        <v>5</v>
      </c>
      <c r="J89" s="47">
        <f t="shared" si="4"/>
        <v>72.14285714285714</v>
      </c>
      <c r="K89" s="42">
        <v>26</v>
      </c>
      <c r="L89" s="43">
        <v>73.5</v>
      </c>
      <c r="M89" s="10"/>
      <c r="N89" s="18">
        <f t="shared" si="5"/>
        <v>62.75</v>
      </c>
    </row>
    <row r="90" spans="1:14" ht="15">
      <c r="A90" s="2" t="s">
        <v>112</v>
      </c>
      <c r="B90" s="3" t="s">
        <v>113</v>
      </c>
      <c r="C90" s="39">
        <v>29</v>
      </c>
      <c r="D90" s="40">
        <v>45.8</v>
      </c>
      <c r="E90" s="10"/>
      <c r="F90" s="46">
        <f t="shared" si="3"/>
        <v>74.8</v>
      </c>
      <c r="G90" s="28">
        <v>63</v>
      </c>
      <c r="H90" s="8">
        <v>26</v>
      </c>
      <c r="I90" s="10"/>
      <c r="J90" s="47">
        <f t="shared" si="4"/>
        <v>71</v>
      </c>
      <c r="K90" s="42">
        <v>26</v>
      </c>
      <c r="L90" s="43">
        <v>84.5</v>
      </c>
      <c r="M90" s="10"/>
      <c r="N90" s="18">
        <f t="shared" si="5"/>
        <v>68.25</v>
      </c>
    </row>
    <row r="91" spans="1:14" ht="15">
      <c r="A91" s="3" t="s">
        <v>120</v>
      </c>
      <c r="B91" s="3" t="s">
        <v>121</v>
      </c>
      <c r="C91" s="39"/>
      <c r="D91" s="40"/>
      <c r="E91" s="10"/>
      <c r="F91" s="46">
        <f t="shared" si="3"/>
        <v>0</v>
      </c>
      <c r="G91" s="28"/>
      <c r="H91" s="8"/>
      <c r="I91" s="10"/>
      <c r="J91" s="47">
        <f t="shared" si="4"/>
        <v>0</v>
      </c>
      <c r="K91" s="42"/>
      <c r="L91" s="43"/>
      <c r="M91" s="10"/>
      <c r="N91" s="18">
        <f t="shared" si="5"/>
        <v>0</v>
      </c>
    </row>
    <row r="92" spans="1:14" ht="15">
      <c r="A92" s="2" t="s">
        <v>128</v>
      </c>
      <c r="B92" s="3" t="s">
        <v>129</v>
      </c>
      <c r="C92" s="39">
        <v>26.3</v>
      </c>
      <c r="D92" s="40">
        <v>47.5</v>
      </c>
      <c r="E92" s="10"/>
      <c r="F92" s="46">
        <f t="shared" si="3"/>
        <v>73.8</v>
      </c>
      <c r="G92" s="28">
        <v>60</v>
      </c>
      <c r="H92" s="8">
        <v>25</v>
      </c>
      <c r="I92" s="10"/>
      <c r="J92" s="47">
        <f t="shared" si="4"/>
        <v>67.85714285714286</v>
      </c>
      <c r="K92" s="42">
        <v>25</v>
      </c>
      <c r="L92" s="43">
        <v>75</v>
      </c>
      <c r="M92" s="10"/>
      <c r="N92" s="18">
        <f t="shared" si="5"/>
        <v>62.5</v>
      </c>
    </row>
    <row r="93" spans="1:14" ht="15">
      <c r="A93" s="3" t="s">
        <v>136</v>
      </c>
      <c r="B93" s="3" t="s">
        <v>137</v>
      </c>
      <c r="C93" s="39">
        <v>25</v>
      </c>
      <c r="D93" s="40">
        <v>46.5</v>
      </c>
      <c r="E93" s="10"/>
      <c r="F93" s="46">
        <f t="shared" si="3"/>
        <v>71.5</v>
      </c>
      <c r="G93" s="28">
        <v>64</v>
      </c>
      <c r="H93" s="8">
        <v>26</v>
      </c>
      <c r="I93" s="10"/>
      <c r="J93" s="47">
        <f t="shared" si="4"/>
        <v>71.71428571428572</v>
      </c>
      <c r="K93" s="42">
        <v>26</v>
      </c>
      <c r="L93" s="43">
        <v>83</v>
      </c>
      <c r="M93" s="10"/>
      <c r="N93" s="18">
        <f t="shared" si="5"/>
        <v>67.5</v>
      </c>
    </row>
    <row r="94" spans="1:14" ht="15">
      <c r="A94" s="2" t="s">
        <v>144</v>
      </c>
      <c r="B94" s="3" t="s">
        <v>145</v>
      </c>
      <c r="C94" s="39"/>
      <c r="D94" s="40"/>
      <c r="E94" s="10"/>
      <c r="F94" s="46">
        <f t="shared" si="3"/>
        <v>0</v>
      </c>
      <c r="G94" s="28"/>
      <c r="H94" s="8"/>
      <c r="I94" s="10"/>
      <c r="J94" s="47">
        <f t="shared" si="4"/>
        <v>0</v>
      </c>
      <c r="K94" s="42"/>
      <c r="L94" s="43"/>
      <c r="M94" s="10"/>
      <c r="N94" s="18">
        <f t="shared" si="5"/>
        <v>0</v>
      </c>
    </row>
    <row r="95" spans="1:14" ht="15">
      <c r="A95" s="3" t="s">
        <v>152</v>
      </c>
      <c r="B95" s="3" t="s">
        <v>153</v>
      </c>
      <c r="C95" s="39">
        <v>26.5</v>
      </c>
      <c r="D95" s="40">
        <v>46.6</v>
      </c>
      <c r="E95" s="10"/>
      <c r="F95" s="46">
        <f t="shared" si="3"/>
        <v>73.1</v>
      </c>
      <c r="G95" s="28">
        <v>64</v>
      </c>
      <c r="H95" s="8">
        <v>26</v>
      </c>
      <c r="I95" s="10"/>
      <c r="J95" s="47">
        <f t="shared" si="4"/>
        <v>71.71428571428572</v>
      </c>
      <c r="K95" s="42">
        <v>27</v>
      </c>
      <c r="L95" s="43">
        <v>84</v>
      </c>
      <c r="M95" s="10"/>
      <c r="N95" s="18">
        <f t="shared" si="5"/>
        <v>69</v>
      </c>
    </row>
    <row r="96" spans="1:14" ht="15">
      <c r="A96" s="2" t="s">
        <v>160</v>
      </c>
      <c r="B96" s="3" t="s">
        <v>161</v>
      </c>
      <c r="C96" s="39">
        <v>25</v>
      </c>
      <c r="D96" s="40">
        <v>46.5</v>
      </c>
      <c r="E96" s="10"/>
      <c r="F96" s="46">
        <f t="shared" si="3"/>
        <v>71.5</v>
      </c>
      <c r="G96" s="28">
        <v>63</v>
      </c>
      <c r="H96" s="8">
        <v>23</v>
      </c>
      <c r="I96" s="10"/>
      <c r="J96" s="47">
        <f t="shared" si="4"/>
        <v>68</v>
      </c>
      <c r="K96" s="42">
        <v>27</v>
      </c>
      <c r="L96" s="43">
        <v>81.5</v>
      </c>
      <c r="M96" s="10"/>
      <c r="N96" s="18">
        <f t="shared" si="5"/>
        <v>67.75</v>
      </c>
    </row>
    <row r="97" spans="1:14" ht="15">
      <c r="A97" s="3" t="s">
        <v>168</v>
      </c>
      <c r="B97" s="3" t="s">
        <v>169</v>
      </c>
      <c r="C97" s="39">
        <v>26.8</v>
      </c>
      <c r="D97" s="40">
        <v>48.4</v>
      </c>
      <c r="E97" s="10"/>
      <c r="F97" s="46">
        <f t="shared" si="3"/>
        <v>75.2</v>
      </c>
      <c r="G97" s="28">
        <v>63</v>
      </c>
      <c r="H97" s="8">
        <v>25</v>
      </c>
      <c r="I97" s="10"/>
      <c r="J97" s="47">
        <f t="shared" si="4"/>
        <v>70</v>
      </c>
      <c r="K97" s="42">
        <v>25</v>
      </c>
      <c r="L97" s="43">
        <v>79</v>
      </c>
      <c r="M97" s="10"/>
      <c r="N97" s="18">
        <f t="shared" si="5"/>
        <v>64.5</v>
      </c>
    </row>
    <row r="98" spans="1:14" ht="15">
      <c r="A98" s="2" t="s">
        <v>176</v>
      </c>
      <c r="B98" s="3" t="s">
        <v>177</v>
      </c>
      <c r="C98" s="39"/>
      <c r="D98" s="40"/>
      <c r="E98" s="10"/>
      <c r="F98" s="46">
        <f t="shared" si="3"/>
        <v>0</v>
      </c>
      <c r="G98" s="28"/>
      <c r="H98" s="8"/>
      <c r="I98" s="10"/>
      <c r="J98" s="47">
        <f t="shared" si="4"/>
        <v>0</v>
      </c>
      <c r="K98" s="42"/>
      <c r="L98" s="43"/>
      <c r="M98" s="10"/>
      <c r="N98" s="18">
        <f t="shared" si="5"/>
        <v>0</v>
      </c>
    </row>
    <row r="99" spans="1:14" ht="15">
      <c r="A99" s="3" t="s">
        <v>184</v>
      </c>
      <c r="B99" s="3" t="s">
        <v>185</v>
      </c>
      <c r="C99" s="39"/>
      <c r="D99" s="40"/>
      <c r="E99" s="10"/>
      <c r="F99" s="46">
        <f t="shared" si="3"/>
        <v>0</v>
      </c>
      <c r="G99" s="28"/>
      <c r="H99" s="8"/>
      <c r="I99" s="10"/>
      <c r="J99" s="47">
        <f t="shared" si="4"/>
        <v>0</v>
      </c>
      <c r="K99" s="42"/>
      <c r="L99" s="43"/>
      <c r="M99" s="10"/>
      <c r="N99" s="18">
        <f t="shared" si="5"/>
        <v>0</v>
      </c>
    </row>
    <row r="100" spans="1:14" ht="15">
      <c r="A100" s="2" t="s">
        <v>192</v>
      </c>
      <c r="B100" s="3" t="s">
        <v>193</v>
      </c>
      <c r="C100" s="39">
        <v>26.5</v>
      </c>
      <c r="D100" s="40">
        <v>47.7</v>
      </c>
      <c r="E100" s="10"/>
      <c r="F100" s="46">
        <f t="shared" si="3"/>
        <v>74.2</v>
      </c>
      <c r="G100" s="28">
        <v>62</v>
      </c>
      <c r="H100" s="8">
        <v>24</v>
      </c>
      <c r="I100" s="10"/>
      <c r="J100" s="47">
        <f t="shared" si="4"/>
        <v>68.28571428571428</v>
      </c>
      <c r="K100" s="42">
        <v>25</v>
      </c>
      <c r="L100" s="43">
        <v>75.5</v>
      </c>
      <c r="M100" s="10"/>
      <c r="N100" s="18">
        <f t="shared" si="5"/>
        <v>62.75</v>
      </c>
    </row>
    <row r="101" spans="1:14" ht="15">
      <c r="A101" s="3" t="s">
        <v>200</v>
      </c>
      <c r="B101" s="3" t="s">
        <v>201</v>
      </c>
      <c r="C101" s="39">
        <v>26.5</v>
      </c>
      <c r="D101" s="40">
        <v>47.7</v>
      </c>
      <c r="E101" s="10"/>
      <c r="F101" s="46">
        <f t="shared" si="3"/>
        <v>74.2</v>
      </c>
      <c r="G101" s="28">
        <v>62</v>
      </c>
      <c r="H101" s="8">
        <v>22</v>
      </c>
      <c r="I101" s="10"/>
      <c r="J101" s="47">
        <f t="shared" si="4"/>
        <v>66.28571428571428</v>
      </c>
      <c r="K101" s="42">
        <v>26</v>
      </c>
      <c r="L101" s="43">
        <v>75</v>
      </c>
      <c r="M101" s="10"/>
      <c r="N101" s="18">
        <f t="shared" si="5"/>
        <v>63.5</v>
      </c>
    </row>
    <row r="102" spans="1:14" ht="15">
      <c r="A102" s="2" t="s">
        <v>202</v>
      </c>
      <c r="B102" s="3" t="s">
        <v>203</v>
      </c>
      <c r="C102" s="39">
        <v>29.3</v>
      </c>
      <c r="D102" s="40">
        <v>46.5</v>
      </c>
      <c r="E102" s="10"/>
      <c r="F102" s="46">
        <f t="shared" si="3"/>
        <v>75.8</v>
      </c>
      <c r="G102" s="8">
        <v>62</v>
      </c>
      <c r="H102" s="8">
        <v>25</v>
      </c>
      <c r="I102" s="10"/>
      <c r="J102" s="47">
        <f t="shared" si="4"/>
        <v>69.28571428571428</v>
      </c>
      <c r="K102" s="42">
        <v>26</v>
      </c>
      <c r="L102" s="43">
        <v>81</v>
      </c>
      <c r="M102" s="10">
        <v>10</v>
      </c>
      <c r="N102" s="18">
        <f t="shared" si="5"/>
        <v>76.5</v>
      </c>
    </row>
    <row r="103" spans="1:14" ht="15">
      <c r="A103" s="2" t="s">
        <v>208</v>
      </c>
      <c r="B103" s="3" t="s">
        <v>209</v>
      </c>
      <c r="C103" s="39">
        <v>28.6</v>
      </c>
      <c r="D103" s="40">
        <v>49.3</v>
      </c>
      <c r="E103" s="10"/>
      <c r="F103" s="46">
        <f t="shared" si="3"/>
        <v>77.9</v>
      </c>
      <c r="G103" s="8">
        <v>61</v>
      </c>
      <c r="H103" s="8">
        <v>24</v>
      </c>
      <c r="I103" s="10"/>
      <c r="J103" s="47">
        <f t="shared" si="4"/>
        <v>67.57142857142857</v>
      </c>
      <c r="K103" s="42">
        <v>26</v>
      </c>
      <c r="L103" s="43">
        <v>82.5</v>
      </c>
      <c r="M103" s="10"/>
      <c r="N103" s="18">
        <f t="shared" si="5"/>
        <v>67.25</v>
      </c>
    </row>
    <row r="104" spans="1:14" ht="15">
      <c r="A104" s="3" t="s">
        <v>216</v>
      </c>
      <c r="B104" s="3" t="s">
        <v>217</v>
      </c>
      <c r="C104" s="39">
        <v>26.5</v>
      </c>
      <c r="D104" s="40">
        <v>44.5</v>
      </c>
      <c r="E104" s="10"/>
      <c r="F104" s="46">
        <f t="shared" si="3"/>
        <v>71</v>
      </c>
      <c r="G104" s="8">
        <v>60</v>
      </c>
      <c r="H104" s="8">
        <v>24</v>
      </c>
      <c r="I104" s="10"/>
      <c r="J104" s="47">
        <f t="shared" si="4"/>
        <v>66.85714285714286</v>
      </c>
      <c r="K104" s="42">
        <v>27</v>
      </c>
      <c r="L104" s="43">
        <v>83.5</v>
      </c>
      <c r="M104" s="10">
        <v>10</v>
      </c>
      <c r="N104" s="18">
        <f t="shared" si="5"/>
        <v>78.75</v>
      </c>
    </row>
    <row r="105" spans="1:14" ht="15">
      <c r="A105" s="2" t="s">
        <v>224</v>
      </c>
      <c r="B105" s="3" t="s">
        <v>225</v>
      </c>
      <c r="C105" s="39"/>
      <c r="D105" s="40"/>
      <c r="E105" s="10"/>
      <c r="F105" s="46">
        <f t="shared" si="3"/>
        <v>0</v>
      </c>
      <c r="G105" s="8"/>
      <c r="H105" s="8"/>
      <c r="I105" s="10"/>
      <c r="J105" s="47">
        <f t="shared" si="4"/>
        <v>0</v>
      </c>
      <c r="K105" s="42"/>
      <c r="L105" s="43"/>
      <c r="M105" s="10"/>
      <c r="N105" s="18">
        <f t="shared" si="5"/>
        <v>0</v>
      </c>
    </row>
    <row r="106" spans="1:14" ht="15">
      <c r="A106" s="3" t="s">
        <v>232</v>
      </c>
      <c r="B106" s="3" t="s">
        <v>233</v>
      </c>
      <c r="C106" s="39">
        <v>29.5</v>
      </c>
      <c r="D106" s="40">
        <v>48.6</v>
      </c>
      <c r="E106" s="10"/>
      <c r="F106" s="46">
        <f t="shared" si="3"/>
        <v>78.1</v>
      </c>
      <c r="G106" s="8">
        <v>61</v>
      </c>
      <c r="H106" s="8">
        <v>26</v>
      </c>
      <c r="I106" s="10"/>
      <c r="J106" s="47">
        <f t="shared" si="4"/>
        <v>69.57142857142857</v>
      </c>
      <c r="K106" s="42">
        <v>27</v>
      </c>
      <c r="L106" s="43">
        <v>81.5</v>
      </c>
      <c r="M106" s="10"/>
      <c r="N106" s="18">
        <f t="shared" si="5"/>
        <v>67.75</v>
      </c>
    </row>
    <row r="107" spans="1:14" ht="15">
      <c r="A107" s="2" t="s">
        <v>239</v>
      </c>
      <c r="B107" s="3" t="s">
        <v>240</v>
      </c>
      <c r="C107" s="39">
        <v>27</v>
      </c>
      <c r="D107" s="40">
        <v>46</v>
      </c>
      <c r="E107" s="10"/>
      <c r="F107" s="46">
        <f t="shared" si="3"/>
        <v>73</v>
      </c>
      <c r="G107" s="8">
        <v>62</v>
      </c>
      <c r="H107" s="8">
        <v>26</v>
      </c>
      <c r="I107" s="10"/>
      <c r="J107" s="47">
        <f t="shared" si="4"/>
        <v>70.28571428571428</v>
      </c>
      <c r="K107" s="42">
        <v>27</v>
      </c>
      <c r="L107" s="43">
        <v>74</v>
      </c>
      <c r="M107" s="10"/>
      <c r="N107" s="18">
        <f t="shared" si="5"/>
        <v>64</v>
      </c>
    </row>
    <row r="108" spans="1:14" ht="15">
      <c r="A108" s="3" t="s">
        <v>247</v>
      </c>
      <c r="B108" s="3" t="s">
        <v>248</v>
      </c>
      <c r="C108" s="39">
        <v>29.8</v>
      </c>
      <c r="D108" s="40">
        <v>50</v>
      </c>
      <c r="E108" s="10"/>
      <c r="F108" s="46">
        <f t="shared" si="3"/>
        <v>79.8</v>
      </c>
      <c r="G108" s="8">
        <v>62</v>
      </c>
      <c r="H108" s="8">
        <v>25</v>
      </c>
      <c r="I108" s="10"/>
      <c r="J108" s="47">
        <f t="shared" si="4"/>
        <v>69.28571428571428</v>
      </c>
      <c r="K108" s="42">
        <v>24</v>
      </c>
      <c r="L108" s="43">
        <v>83</v>
      </c>
      <c r="M108" s="10"/>
      <c r="N108" s="18">
        <f t="shared" si="5"/>
        <v>65.5</v>
      </c>
    </row>
    <row r="109" spans="1:14" ht="15">
      <c r="A109" s="2" t="s">
        <v>255</v>
      </c>
      <c r="B109" s="3" t="s">
        <v>256</v>
      </c>
      <c r="C109" s="39">
        <v>26.8</v>
      </c>
      <c r="D109" s="40">
        <v>43.1</v>
      </c>
      <c r="E109" s="10"/>
      <c r="F109" s="46">
        <f t="shared" si="3"/>
        <v>69.9</v>
      </c>
      <c r="G109" s="8">
        <v>62</v>
      </c>
      <c r="H109" s="8">
        <v>26</v>
      </c>
      <c r="I109" s="10"/>
      <c r="J109" s="47">
        <f t="shared" si="4"/>
        <v>70.28571428571428</v>
      </c>
      <c r="K109" s="42">
        <v>26</v>
      </c>
      <c r="L109" s="43">
        <v>83.5</v>
      </c>
      <c r="M109" s="10"/>
      <c r="N109" s="18">
        <f t="shared" si="5"/>
        <v>67.75</v>
      </c>
    </row>
    <row r="110" spans="1:14" ht="15">
      <c r="A110" s="3" t="s">
        <v>263</v>
      </c>
      <c r="B110" s="3" t="s">
        <v>264</v>
      </c>
      <c r="C110" s="39">
        <v>28.6</v>
      </c>
      <c r="D110" s="40">
        <v>46.6</v>
      </c>
      <c r="E110" s="10"/>
      <c r="F110" s="46">
        <f t="shared" si="3"/>
        <v>75.2</v>
      </c>
      <c r="G110" s="8">
        <v>61</v>
      </c>
      <c r="H110" s="8">
        <v>25</v>
      </c>
      <c r="I110" s="10"/>
      <c r="J110" s="47">
        <f t="shared" si="4"/>
        <v>68.57142857142857</v>
      </c>
      <c r="K110" s="42">
        <v>26</v>
      </c>
      <c r="L110" s="43">
        <v>81.5</v>
      </c>
      <c r="M110" s="10"/>
      <c r="N110" s="18">
        <f t="shared" si="5"/>
        <v>66.75</v>
      </c>
    </row>
    <row r="111" spans="1:14" ht="15">
      <c r="A111" s="2" t="s">
        <v>271</v>
      </c>
      <c r="B111" s="3" t="s">
        <v>272</v>
      </c>
      <c r="C111" s="39">
        <v>26.5</v>
      </c>
      <c r="D111" s="40">
        <v>46.6</v>
      </c>
      <c r="E111" s="10"/>
      <c r="F111" s="46">
        <f t="shared" si="3"/>
        <v>73.1</v>
      </c>
      <c r="G111" s="8">
        <v>60</v>
      </c>
      <c r="H111" s="8">
        <v>27</v>
      </c>
      <c r="I111" s="10"/>
      <c r="J111" s="47">
        <f t="shared" si="4"/>
        <v>69.85714285714286</v>
      </c>
      <c r="K111" s="42">
        <v>26</v>
      </c>
      <c r="L111" s="43">
        <v>84</v>
      </c>
      <c r="M111" s="10"/>
      <c r="N111" s="18">
        <f t="shared" si="5"/>
        <v>68</v>
      </c>
    </row>
    <row r="112" spans="1:14" ht="15">
      <c r="A112" s="3" t="s">
        <v>279</v>
      </c>
      <c r="B112" s="3" t="s">
        <v>280</v>
      </c>
      <c r="C112" s="39">
        <v>27.5</v>
      </c>
      <c r="D112" s="40">
        <v>44.7</v>
      </c>
      <c r="E112" s="10"/>
      <c r="F112" s="46">
        <f t="shared" si="3"/>
        <v>72.2</v>
      </c>
      <c r="G112" s="8">
        <v>65</v>
      </c>
      <c r="H112" s="8">
        <v>26</v>
      </c>
      <c r="I112" s="10"/>
      <c r="J112" s="47">
        <f t="shared" si="4"/>
        <v>72.42857142857143</v>
      </c>
      <c r="K112" s="42">
        <v>27</v>
      </c>
      <c r="L112" s="43">
        <v>76.5</v>
      </c>
      <c r="M112" s="10"/>
      <c r="N112" s="18">
        <f t="shared" si="5"/>
        <v>65.25</v>
      </c>
    </row>
    <row r="113" spans="1:14" ht="15">
      <c r="A113" s="2" t="s">
        <v>287</v>
      </c>
      <c r="B113" s="3" t="s">
        <v>288</v>
      </c>
      <c r="C113" s="39">
        <v>26.8</v>
      </c>
      <c r="D113" s="40">
        <v>47.7</v>
      </c>
      <c r="E113" s="10"/>
      <c r="F113" s="46">
        <f t="shared" si="3"/>
        <v>74.5</v>
      </c>
      <c r="G113" s="8">
        <v>61</v>
      </c>
      <c r="H113" s="8">
        <v>26</v>
      </c>
      <c r="I113" s="10"/>
      <c r="J113" s="47">
        <f t="shared" si="4"/>
        <v>69.57142857142857</v>
      </c>
      <c r="K113" s="42">
        <v>25</v>
      </c>
      <c r="L113" s="43">
        <v>86.5</v>
      </c>
      <c r="M113" s="10"/>
      <c r="N113" s="18">
        <f t="shared" si="5"/>
        <v>68.25</v>
      </c>
    </row>
    <row r="114" spans="1:14" ht="15">
      <c r="A114" s="2" t="s">
        <v>295</v>
      </c>
      <c r="B114" s="3" t="s">
        <v>296</v>
      </c>
      <c r="C114" s="39">
        <v>26</v>
      </c>
      <c r="D114" s="40">
        <v>46</v>
      </c>
      <c r="E114" s="10"/>
      <c r="F114" s="46">
        <f t="shared" si="3"/>
        <v>72</v>
      </c>
      <c r="G114" s="8">
        <v>63</v>
      </c>
      <c r="H114" s="8">
        <v>24</v>
      </c>
      <c r="I114" s="10"/>
      <c r="J114" s="47">
        <f t="shared" si="4"/>
        <v>69</v>
      </c>
      <c r="K114" s="42">
        <v>26</v>
      </c>
      <c r="L114" s="43">
        <v>82.5</v>
      </c>
      <c r="M114" s="10"/>
      <c r="N114" s="18">
        <f t="shared" si="5"/>
        <v>67.25</v>
      </c>
    </row>
    <row r="115" spans="1:14" ht="15">
      <c r="A115" s="2" t="s">
        <v>301</v>
      </c>
      <c r="B115" s="3" t="s">
        <v>302</v>
      </c>
      <c r="C115" s="39">
        <v>29.5</v>
      </c>
      <c r="D115" s="40">
        <v>47.9</v>
      </c>
      <c r="E115" s="10"/>
      <c r="F115" s="46">
        <f t="shared" si="3"/>
        <v>77.4</v>
      </c>
      <c r="G115" s="8">
        <v>61</v>
      </c>
      <c r="H115" s="8">
        <v>26</v>
      </c>
      <c r="I115" s="10"/>
      <c r="J115" s="47">
        <f t="shared" si="4"/>
        <v>69.57142857142857</v>
      </c>
      <c r="K115" s="42"/>
      <c r="L115" s="43"/>
      <c r="M115" s="10"/>
      <c r="N115" s="18">
        <f t="shared" si="5"/>
        <v>0</v>
      </c>
    </row>
    <row r="116" spans="1:14" ht="15">
      <c r="A116" s="3" t="s">
        <v>309</v>
      </c>
      <c r="B116" s="3" t="s">
        <v>310</v>
      </c>
      <c r="C116" s="39">
        <v>26.5</v>
      </c>
      <c r="D116" s="40">
        <v>44.5</v>
      </c>
      <c r="E116" s="10"/>
      <c r="F116" s="46">
        <f t="shared" si="3"/>
        <v>71</v>
      </c>
      <c r="G116" s="8">
        <v>61</v>
      </c>
      <c r="H116" s="8">
        <v>25</v>
      </c>
      <c r="I116" s="10"/>
      <c r="J116" s="47">
        <f t="shared" si="4"/>
        <v>68.57142857142857</v>
      </c>
      <c r="K116" s="42">
        <v>27</v>
      </c>
      <c r="L116" s="43">
        <v>72</v>
      </c>
      <c r="M116" s="10"/>
      <c r="N116" s="18">
        <f t="shared" si="5"/>
        <v>63</v>
      </c>
    </row>
    <row r="117" spans="1:14" ht="15">
      <c r="A117" s="2" t="s">
        <v>317</v>
      </c>
      <c r="B117" s="3" t="s">
        <v>318</v>
      </c>
      <c r="C117" s="39">
        <v>28.6</v>
      </c>
      <c r="D117" s="40">
        <v>47.9</v>
      </c>
      <c r="E117" s="10">
        <v>10</v>
      </c>
      <c r="F117" s="46">
        <f t="shared" si="3"/>
        <v>86.5</v>
      </c>
      <c r="G117" s="8">
        <v>63</v>
      </c>
      <c r="H117" s="8">
        <v>25</v>
      </c>
      <c r="I117" s="10">
        <v>15</v>
      </c>
      <c r="J117" s="47">
        <f t="shared" si="4"/>
        <v>85</v>
      </c>
      <c r="K117" s="42">
        <v>28</v>
      </c>
      <c r="L117" s="43">
        <v>77</v>
      </c>
      <c r="M117" s="10">
        <v>20</v>
      </c>
      <c r="N117" s="18">
        <f t="shared" si="5"/>
        <v>86.5</v>
      </c>
    </row>
    <row r="118" spans="1:14" ht="15">
      <c r="A118" s="3" t="s">
        <v>323</v>
      </c>
      <c r="B118" s="3" t="s">
        <v>324</v>
      </c>
      <c r="C118" s="39">
        <v>26.5</v>
      </c>
      <c r="D118" s="40">
        <v>40.9</v>
      </c>
      <c r="E118" s="10"/>
      <c r="F118" s="46">
        <f t="shared" si="3"/>
        <v>67.4</v>
      </c>
      <c r="G118" s="8">
        <v>60</v>
      </c>
      <c r="H118" s="8">
        <v>27</v>
      </c>
      <c r="I118" s="10"/>
      <c r="J118" s="47">
        <f t="shared" si="4"/>
        <v>69.85714285714286</v>
      </c>
      <c r="K118" s="42">
        <v>27</v>
      </c>
      <c r="L118" s="43">
        <v>80</v>
      </c>
      <c r="M118" s="10"/>
      <c r="N118" s="18">
        <f t="shared" si="5"/>
        <v>67</v>
      </c>
    </row>
    <row r="119" spans="1:14" ht="15">
      <c r="A119" s="2" t="s">
        <v>329</v>
      </c>
      <c r="B119" s="3" t="s">
        <v>330</v>
      </c>
      <c r="C119" s="39">
        <v>29</v>
      </c>
      <c r="D119" s="40">
        <v>47.2</v>
      </c>
      <c r="E119" s="10"/>
      <c r="F119" s="46">
        <f t="shared" si="3"/>
        <v>76.2</v>
      </c>
      <c r="G119" s="8">
        <v>63</v>
      </c>
      <c r="H119" s="8">
        <v>28</v>
      </c>
      <c r="I119" s="10"/>
      <c r="J119" s="47">
        <f t="shared" si="4"/>
        <v>73</v>
      </c>
      <c r="K119" s="42">
        <v>26</v>
      </c>
      <c r="L119" s="43">
        <v>76.5</v>
      </c>
      <c r="M119" s="10"/>
      <c r="N119" s="18">
        <f t="shared" si="5"/>
        <v>64.25</v>
      </c>
    </row>
    <row r="120" spans="1:14" ht="15">
      <c r="A120" s="3" t="s">
        <v>335</v>
      </c>
      <c r="B120" s="3" t="s">
        <v>336</v>
      </c>
      <c r="C120" s="39"/>
      <c r="D120" s="40"/>
      <c r="E120" s="10"/>
      <c r="F120" s="46">
        <f t="shared" si="3"/>
        <v>0</v>
      </c>
      <c r="G120" s="8"/>
      <c r="H120" s="8"/>
      <c r="I120" s="10"/>
      <c r="J120" s="47">
        <f t="shared" si="4"/>
        <v>0</v>
      </c>
      <c r="K120" s="42"/>
      <c r="L120" s="43"/>
      <c r="M120" s="10"/>
      <c r="N120" s="18">
        <f t="shared" si="5"/>
        <v>0</v>
      </c>
    </row>
    <row r="121" spans="1:14" ht="15">
      <c r="A121" s="2" t="s">
        <v>341</v>
      </c>
      <c r="B121" s="3" t="s">
        <v>342</v>
      </c>
      <c r="C121" s="39">
        <v>29</v>
      </c>
      <c r="D121" s="40">
        <v>46</v>
      </c>
      <c r="E121" s="10"/>
      <c r="F121" s="46">
        <f t="shared" si="3"/>
        <v>75</v>
      </c>
      <c r="G121" s="8">
        <v>62</v>
      </c>
      <c r="H121" s="8">
        <v>24</v>
      </c>
      <c r="I121" s="10"/>
      <c r="J121" s="47">
        <f t="shared" si="4"/>
        <v>68.28571428571428</v>
      </c>
      <c r="K121" s="42">
        <v>27</v>
      </c>
      <c r="L121" s="43">
        <v>76.5</v>
      </c>
      <c r="M121" s="10"/>
      <c r="N121" s="18">
        <f t="shared" si="5"/>
        <v>65.25</v>
      </c>
    </row>
    <row r="122" spans="1:14" ht="15">
      <c r="A122" s="3" t="s">
        <v>347</v>
      </c>
      <c r="B122" s="3" t="s">
        <v>348</v>
      </c>
      <c r="C122" s="39">
        <v>27</v>
      </c>
      <c r="D122" s="40">
        <v>45.2</v>
      </c>
      <c r="E122" s="10"/>
      <c r="F122" s="46">
        <f t="shared" si="3"/>
        <v>72.2</v>
      </c>
      <c r="G122" s="8">
        <v>58</v>
      </c>
      <c r="H122" s="8">
        <v>25</v>
      </c>
      <c r="I122" s="10"/>
      <c r="J122" s="47">
        <f t="shared" si="4"/>
        <v>66.42857142857143</v>
      </c>
      <c r="K122" s="42">
        <v>26</v>
      </c>
      <c r="L122" s="43">
        <v>78.5</v>
      </c>
      <c r="M122" s="10"/>
      <c r="N122" s="18">
        <f t="shared" si="5"/>
        <v>65.25</v>
      </c>
    </row>
    <row r="123" spans="1:14" ht="15">
      <c r="A123" s="2" t="s">
        <v>353</v>
      </c>
      <c r="B123" s="3" t="s">
        <v>354</v>
      </c>
      <c r="C123" s="39">
        <v>29.8</v>
      </c>
      <c r="D123" s="40">
        <v>49.3</v>
      </c>
      <c r="E123" s="10"/>
      <c r="F123" s="46">
        <f t="shared" si="3"/>
        <v>79.1</v>
      </c>
      <c r="G123" s="8">
        <v>61</v>
      </c>
      <c r="H123" s="8">
        <v>24</v>
      </c>
      <c r="I123" s="10"/>
      <c r="J123" s="47">
        <f t="shared" si="4"/>
        <v>67.57142857142857</v>
      </c>
      <c r="K123" s="42">
        <v>27</v>
      </c>
      <c r="L123" s="43">
        <v>82</v>
      </c>
      <c r="M123" s="10"/>
      <c r="N123" s="18">
        <f t="shared" si="5"/>
        <v>68</v>
      </c>
    </row>
    <row r="124" spans="1:14" ht="15">
      <c r="A124" s="3" t="s">
        <v>359</v>
      </c>
      <c r="B124" s="3" t="s">
        <v>360</v>
      </c>
      <c r="C124" s="39">
        <v>29.6</v>
      </c>
      <c r="D124" s="40">
        <v>48.6</v>
      </c>
      <c r="E124" s="10"/>
      <c r="F124" s="46">
        <f t="shared" si="3"/>
        <v>78.2</v>
      </c>
      <c r="G124" s="8">
        <v>61</v>
      </c>
      <c r="H124" s="8">
        <v>27</v>
      </c>
      <c r="I124" s="10"/>
      <c r="J124" s="47">
        <f t="shared" si="4"/>
        <v>70.57142857142857</v>
      </c>
      <c r="K124" s="42">
        <v>27</v>
      </c>
      <c r="L124" s="43">
        <v>82.5</v>
      </c>
      <c r="M124" s="10"/>
      <c r="N124" s="18">
        <f t="shared" si="5"/>
        <v>68.25</v>
      </c>
    </row>
    <row r="125" spans="1:14" ht="15">
      <c r="A125" s="2" t="s">
        <v>365</v>
      </c>
      <c r="B125" s="3" t="s">
        <v>366</v>
      </c>
      <c r="C125" s="39">
        <v>29</v>
      </c>
      <c r="D125" s="40">
        <v>48.6</v>
      </c>
      <c r="E125" s="10"/>
      <c r="F125" s="46">
        <f t="shared" si="3"/>
        <v>77.6</v>
      </c>
      <c r="G125" s="8">
        <v>61</v>
      </c>
      <c r="H125" s="8">
        <v>26</v>
      </c>
      <c r="I125" s="10"/>
      <c r="J125" s="47">
        <f t="shared" si="4"/>
        <v>69.57142857142857</v>
      </c>
      <c r="K125" s="42">
        <v>26</v>
      </c>
      <c r="L125" s="43">
        <v>82</v>
      </c>
      <c r="M125" s="10"/>
      <c r="N125" s="18">
        <f t="shared" si="5"/>
        <v>67</v>
      </c>
    </row>
    <row r="126" spans="1:14" ht="15">
      <c r="A126" s="3" t="s">
        <v>371</v>
      </c>
      <c r="B126" s="3" t="s">
        <v>372</v>
      </c>
      <c r="C126" s="39">
        <v>29</v>
      </c>
      <c r="D126" s="40">
        <v>40.2</v>
      </c>
      <c r="E126" s="10"/>
      <c r="F126" s="46">
        <f t="shared" si="3"/>
        <v>69.2</v>
      </c>
      <c r="G126" s="8"/>
      <c r="H126" s="8"/>
      <c r="I126" s="10"/>
      <c r="J126" s="47">
        <f t="shared" si="4"/>
        <v>0</v>
      </c>
      <c r="K126" s="42"/>
      <c r="L126" s="43"/>
      <c r="M126" s="10"/>
      <c r="N126" s="18">
        <f t="shared" si="5"/>
        <v>0</v>
      </c>
    </row>
    <row r="127" spans="1:14" ht="15">
      <c r="A127" s="2" t="s">
        <v>204</v>
      </c>
      <c r="B127" s="3" t="s">
        <v>205</v>
      </c>
      <c r="C127" s="39">
        <v>29</v>
      </c>
      <c r="D127" s="40">
        <v>43.9</v>
      </c>
      <c r="E127" s="10"/>
      <c r="F127" s="46">
        <f t="shared" si="3"/>
        <v>72.9</v>
      </c>
      <c r="G127" s="8">
        <v>60</v>
      </c>
      <c r="H127" s="8">
        <v>26</v>
      </c>
      <c r="I127" s="10"/>
      <c r="J127" s="47">
        <f t="shared" si="4"/>
        <v>68.85714285714286</v>
      </c>
      <c r="K127" s="42">
        <v>25</v>
      </c>
      <c r="L127" s="43">
        <v>84</v>
      </c>
      <c r="M127" s="10"/>
      <c r="N127" s="18">
        <f t="shared" si="5"/>
        <v>67</v>
      </c>
    </row>
    <row r="128" spans="1:14" ht="15">
      <c r="A128" s="3" t="s">
        <v>210</v>
      </c>
      <c r="B128" s="3" t="s">
        <v>211</v>
      </c>
      <c r="C128" s="39">
        <v>26.8</v>
      </c>
      <c r="D128" s="40">
        <v>45.2</v>
      </c>
      <c r="E128" s="10"/>
      <c r="F128" s="46">
        <f t="shared" si="3"/>
        <v>72</v>
      </c>
      <c r="G128" s="8">
        <v>61</v>
      </c>
      <c r="H128" s="8">
        <v>27</v>
      </c>
      <c r="I128" s="10">
        <v>5</v>
      </c>
      <c r="J128" s="47">
        <f t="shared" si="4"/>
        <v>75.57142857142857</v>
      </c>
      <c r="K128" s="42">
        <v>26</v>
      </c>
      <c r="L128" s="43">
        <v>76.5</v>
      </c>
      <c r="M128" s="10"/>
      <c r="N128" s="18">
        <f t="shared" si="5"/>
        <v>64.25</v>
      </c>
    </row>
    <row r="129" spans="1:14" ht="15">
      <c r="A129" s="2" t="s">
        <v>218</v>
      </c>
      <c r="B129" s="3" t="s">
        <v>219</v>
      </c>
      <c r="C129" s="39">
        <v>29.5</v>
      </c>
      <c r="D129" s="40">
        <v>43.6</v>
      </c>
      <c r="E129" s="10"/>
      <c r="F129" s="46">
        <f t="shared" si="3"/>
        <v>73.1</v>
      </c>
      <c r="G129" s="8">
        <v>64</v>
      </c>
      <c r="H129" s="8">
        <v>27</v>
      </c>
      <c r="I129" s="10"/>
      <c r="J129" s="47">
        <f t="shared" si="4"/>
        <v>72.71428571428572</v>
      </c>
      <c r="K129" s="42">
        <v>26</v>
      </c>
      <c r="L129" s="43">
        <v>76.5</v>
      </c>
      <c r="M129" s="10"/>
      <c r="N129" s="18">
        <f t="shared" si="5"/>
        <v>64.25</v>
      </c>
    </row>
    <row r="130" spans="1:14" ht="15">
      <c r="A130" s="3" t="s">
        <v>226</v>
      </c>
      <c r="B130" s="3" t="s">
        <v>227</v>
      </c>
      <c r="C130" s="39">
        <v>27</v>
      </c>
      <c r="D130" s="40">
        <v>44.5</v>
      </c>
      <c r="E130" s="10"/>
      <c r="F130" s="46">
        <f t="shared" si="3"/>
        <v>71.5</v>
      </c>
      <c r="G130" s="8">
        <v>63</v>
      </c>
      <c r="H130" s="8">
        <v>24</v>
      </c>
      <c r="I130" s="10"/>
      <c r="J130" s="47">
        <f t="shared" si="4"/>
        <v>69</v>
      </c>
      <c r="K130" s="42">
        <v>27</v>
      </c>
      <c r="L130" s="43">
        <v>76</v>
      </c>
      <c r="M130" s="10"/>
      <c r="N130" s="18">
        <f t="shared" si="5"/>
        <v>65</v>
      </c>
    </row>
    <row r="131" spans="1:14" ht="15">
      <c r="A131" s="2" t="s">
        <v>234</v>
      </c>
      <c r="B131" s="3" t="s">
        <v>235</v>
      </c>
      <c r="C131" s="39">
        <v>27</v>
      </c>
      <c r="D131" s="40">
        <v>44.5</v>
      </c>
      <c r="E131" s="10"/>
      <c r="F131" s="46">
        <f aca="true" t="shared" si="6" ref="F131:F190">C131+D131+E131</f>
        <v>71.5</v>
      </c>
      <c r="G131" s="8">
        <v>60</v>
      </c>
      <c r="H131" s="8">
        <v>24</v>
      </c>
      <c r="I131" s="10"/>
      <c r="J131" s="47">
        <f aca="true" t="shared" si="7" ref="J131:J190">G131*5/7+H131+I131</f>
        <v>66.85714285714286</v>
      </c>
      <c r="K131" s="42">
        <v>27</v>
      </c>
      <c r="L131" s="43">
        <v>76.5</v>
      </c>
      <c r="M131" s="10"/>
      <c r="N131" s="18">
        <f aca="true" t="shared" si="8" ref="N131:N190">K131+L131/2+M131</f>
        <v>65.25</v>
      </c>
    </row>
    <row r="132" spans="1:14" ht="15">
      <c r="A132" s="3" t="s">
        <v>241</v>
      </c>
      <c r="B132" s="3" t="s">
        <v>242</v>
      </c>
      <c r="C132" s="39">
        <v>24.5</v>
      </c>
      <c r="D132" s="40">
        <v>46</v>
      </c>
      <c r="E132" s="10"/>
      <c r="F132" s="46">
        <f t="shared" si="6"/>
        <v>70.5</v>
      </c>
      <c r="G132" s="8">
        <v>63</v>
      </c>
      <c r="H132" s="8">
        <v>24</v>
      </c>
      <c r="I132" s="10"/>
      <c r="J132" s="47">
        <f t="shared" si="7"/>
        <v>69</v>
      </c>
      <c r="K132" s="42">
        <v>26</v>
      </c>
      <c r="L132" s="43">
        <v>74.5</v>
      </c>
      <c r="M132" s="10"/>
      <c r="N132" s="18">
        <f t="shared" si="8"/>
        <v>63.25</v>
      </c>
    </row>
    <row r="133" spans="1:14" ht="15">
      <c r="A133" s="2" t="s">
        <v>249</v>
      </c>
      <c r="B133" s="3" t="s">
        <v>250</v>
      </c>
      <c r="C133" s="39">
        <v>28</v>
      </c>
      <c r="D133" s="40">
        <v>46.6</v>
      </c>
      <c r="E133" s="10"/>
      <c r="F133" s="46">
        <f t="shared" si="6"/>
        <v>74.6</v>
      </c>
      <c r="G133" s="8">
        <v>61</v>
      </c>
      <c r="H133" s="8">
        <v>24</v>
      </c>
      <c r="I133" s="10"/>
      <c r="J133" s="47">
        <f t="shared" si="7"/>
        <v>67.57142857142857</v>
      </c>
      <c r="K133" s="42">
        <v>24</v>
      </c>
      <c r="L133" s="43">
        <v>75.5</v>
      </c>
      <c r="M133" s="10"/>
      <c r="N133" s="18">
        <f t="shared" si="8"/>
        <v>61.75</v>
      </c>
    </row>
    <row r="134" spans="1:14" ht="15">
      <c r="A134" s="3" t="s">
        <v>257</v>
      </c>
      <c r="B134" s="3" t="s">
        <v>258</v>
      </c>
      <c r="C134" s="39">
        <v>29</v>
      </c>
      <c r="D134" s="40">
        <v>48.3</v>
      </c>
      <c r="E134" s="10"/>
      <c r="F134" s="46">
        <f t="shared" si="6"/>
        <v>77.3</v>
      </c>
      <c r="G134" s="8">
        <v>64</v>
      </c>
      <c r="H134" s="8">
        <v>27</v>
      </c>
      <c r="I134" s="10"/>
      <c r="J134" s="47">
        <f t="shared" si="7"/>
        <v>72.71428571428572</v>
      </c>
      <c r="K134" s="42">
        <v>25</v>
      </c>
      <c r="L134" s="43">
        <v>77</v>
      </c>
      <c r="M134" s="10"/>
      <c r="N134" s="18">
        <f t="shared" si="8"/>
        <v>63.5</v>
      </c>
    </row>
    <row r="135" spans="1:14" ht="15">
      <c r="A135" s="2" t="s">
        <v>265</v>
      </c>
      <c r="B135" s="3" t="s">
        <v>266</v>
      </c>
      <c r="C135" s="39">
        <v>27.5</v>
      </c>
      <c r="D135" s="40">
        <v>46</v>
      </c>
      <c r="E135" s="10">
        <v>5</v>
      </c>
      <c r="F135" s="46">
        <f t="shared" si="6"/>
        <v>78.5</v>
      </c>
      <c r="G135" s="8">
        <v>62</v>
      </c>
      <c r="H135" s="8">
        <v>27</v>
      </c>
      <c r="I135" s="10"/>
      <c r="J135" s="47">
        <f t="shared" si="7"/>
        <v>71.28571428571428</v>
      </c>
      <c r="K135" s="42">
        <v>29</v>
      </c>
      <c r="L135" s="43">
        <v>76.5</v>
      </c>
      <c r="M135" s="10"/>
      <c r="N135" s="18">
        <f t="shared" si="8"/>
        <v>67.25</v>
      </c>
    </row>
    <row r="136" spans="1:14" ht="15">
      <c r="A136" s="3" t="s">
        <v>273</v>
      </c>
      <c r="B136" s="3" t="s">
        <v>274</v>
      </c>
      <c r="C136" s="39">
        <v>28</v>
      </c>
      <c r="D136" s="40">
        <v>46</v>
      </c>
      <c r="E136" s="10"/>
      <c r="F136" s="46">
        <f t="shared" si="6"/>
        <v>74</v>
      </c>
      <c r="G136" s="8">
        <v>62</v>
      </c>
      <c r="H136" s="8">
        <v>25</v>
      </c>
      <c r="I136" s="10"/>
      <c r="J136" s="47">
        <f t="shared" si="7"/>
        <v>69.28571428571428</v>
      </c>
      <c r="K136" s="42">
        <v>28</v>
      </c>
      <c r="L136" s="43">
        <v>78.5</v>
      </c>
      <c r="M136" s="10"/>
      <c r="N136" s="18">
        <f t="shared" si="8"/>
        <v>67.25</v>
      </c>
    </row>
    <row r="137" spans="1:14" ht="15">
      <c r="A137" s="2" t="s">
        <v>281</v>
      </c>
      <c r="B137" s="3" t="s">
        <v>282</v>
      </c>
      <c r="C137" s="39">
        <v>29</v>
      </c>
      <c r="D137" s="40">
        <v>46.5</v>
      </c>
      <c r="E137" s="10"/>
      <c r="F137" s="46">
        <f t="shared" si="6"/>
        <v>75.5</v>
      </c>
      <c r="G137" s="8">
        <v>63</v>
      </c>
      <c r="H137" s="8">
        <v>26</v>
      </c>
      <c r="I137" s="10"/>
      <c r="J137" s="47">
        <f t="shared" si="7"/>
        <v>71</v>
      </c>
      <c r="K137" s="42">
        <v>26</v>
      </c>
      <c r="L137" s="43">
        <v>84</v>
      </c>
      <c r="M137" s="10"/>
      <c r="N137" s="18">
        <f t="shared" si="8"/>
        <v>68</v>
      </c>
    </row>
    <row r="138" spans="1:14" ht="15">
      <c r="A138" s="3" t="s">
        <v>289</v>
      </c>
      <c r="B138" s="3" t="s">
        <v>290</v>
      </c>
      <c r="C138" s="39">
        <v>26.8</v>
      </c>
      <c r="D138" s="40">
        <v>44.9</v>
      </c>
      <c r="E138" s="10"/>
      <c r="F138" s="46">
        <f t="shared" si="6"/>
        <v>71.7</v>
      </c>
      <c r="G138" s="8">
        <v>63</v>
      </c>
      <c r="H138" s="8">
        <v>27</v>
      </c>
      <c r="I138" s="10"/>
      <c r="J138" s="47">
        <f t="shared" si="7"/>
        <v>72</v>
      </c>
      <c r="K138" s="42">
        <v>26</v>
      </c>
      <c r="L138" s="43">
        <v>78.5</v>
      </c>
      <c r="M138" s="10"/>
      <c r="N138" s="18">
        <f t="shared" si="8"/>
        <v>65.25</v>
      </c>
    </row>
    <row r="139" spans="1:14" ht="15">
      <c r="A139" s="3" t="s">
        <v>297</v>
      </c>
      <c r="B139" s="3" t="s">
        <v>298</v>
      </c>
      <c r="C139" s="39">
        <v>27.5</v>
      </c>
      <c r="D139" s="40">
        <v>46.6</v>
      </c>
      <c r="E139" s="10"/>
      <c r="F139" s="46">
        <f t="shared" si="6"/>
        <v>74.1</v>
      </c>
      <c r="G139" s="8">
        <v>62</v>
      </c>
      <c r="H139" s="8">
        <v>26</v>
      </c>
      <c r="I139" s="10"/>
      <c r="J139" s="47">
        <f t="shared" si="7"/>
        <v>70.28571428571428</v>
      </c>
      <c r="K139" s="42">
        <v>28</v>
      </c>
      <c r="L139" s="43">
        <v>73.5</v>
      </c>
      <c r="M139" s="10"/>
      <c r="N139" s="18">
        <f t="shared" si="8"/>
        <v>64.75</v>
      </c>
    </row>
    <row r="140" spans="1:14" ht="15">
      <c r="A140" s="2" t="s">
        <v>303</v>
      </c>
      <c r="B140" s="3" t="s">
        <v>304</v>
      </c>
      <c r="C140" s="39">
        <v>26</v>
      </c>
      <c r="D140" s="40">
        <v>44.5</v>
      </c>
      <c r="E140" s="10"/>
      <c r="F140" s="46">
        <f t="shared" si="6"/>
        <v>70.5</v>
      </c>
      <c r="G140" s="8">
        <v>61</v>
      </c>
      <c r="H140" s="8">
        <v>23</v>
      </c>
      <c r="I140" s="10"/>
      <c r="J140" s="47">
        <f t="shared" si="7"/>
        <v>66.57142857142857</v>
      </c>
      <c r="K140" s="42">
        <v>26</v>
      </c>
      <c r="L140" s="43">
        <v>76.5</v>
      </c>
      <c r="M140" s="10"/>
      <c r="N140" s="18">
        <f t="shared" si="8"/>
        <v>64.25</v>
      </c>
    </row>
    <row r="141" spans="1:14" ht="15">
      <c r="A141" s="3" t="s">
        <v>311</v>
      </c>
      <c r="B141" s="3" t="s">
        <v>312</v>
      </c>
      <c r="C141" s="39">
        <v>29.8</v>
      </c>
      <c r="D141" s="40">
        <v>49.3</v>
      </c>
      <c r="E141" s="10"/>
      <c r="F141" s="46">
        <f t="shared" si="6"/>
        <v>79.1</v>
      </c>
      <c r="G141" s="8">
        <v>61</v>
      </c>
      <c r="H141" s="8">
        <v>26</v>
      </c>
      <c r="I141" s="10"/>
      <c r="J141" s="47">
        <f t="shared" si="7"/>
        <v>69.57142857142857</v>
      </c>
      <c r="K141" s="42">
        <v>27</v>
      </c>
      <c r="L141" s="43">
        <v>83</v>
      </c>
      <c r="M141" s="10"/>
      <c r="N141" s="18">
        <f t="shared" si="8"/>
        <v>68.5</v>
      </c>
    </row>
    <row r="142" spans="1:14" ht="15">
      <c r="A142" s="2" t="s">
        <v>319</v>
      </c>
      <c r="B142" s="3" t="s">
        <v>320</v>
      </c>
      <c r="C142" s="39">
        <v>25</v>
      </c>
      <c r="D142" s="40">
        <v>45.6</v>
      </c>
      <c r="E142" s="10"/>
      <c r="F142" s="46">
        <f t="shared" si="6"/>
        <v>70.6</v>
      </c>
      <c r="G142" s="8">
        <v>63</v>
      </c>
      <c r="H142" s="8">
        <v>23</v>
      </c>
      <c r="I142" s="10"/>
      <c r="J142" s="47">
        <f t="shared" si="7"/>
        <v>68</v>
      </c>
      <c r="K142" s="42">
        <v>25</v>
      </c>
      <c r="L142" s="43">
        <v>72.5</v>
      </c>
      <c r="M142" s="10"/>
      <c r="N142" s="18">
        <f t="shared" si="8"/>
        <v>61.25</v>
      </c>
    </row>
    <row r="143" spans="1:14" ht="15">
      <c r="A143" s="3" t="s">
        <v>325</v>
      </c>
      <c r="B143" s="3" t="s">
        <v>326</v>
      </c>
      <c r="C143" s="39">
        <v>27.5</v>
      </c>
      <c r="D143" s="40">
        <v>41.5</v>
      </c>
      <c r="E143" s="10"/>
      <c r="F143" s="46">
        <f t="shared" si="6"/>
        <v>69</v>
      </c>
      <c r="G143" s="8">
        <v>59</v>
      </c>
      <c r="H143" s="8">
        <v>28</v>
      </c>
      <c r="I143" s="10"/>
      <c r="J143" s="47">
        <f t="shared" si="7"/>
        <v>70.14285714285714</v>
      </c>
      <c r="K143" s="42">
        <v>28</v>
      </c>
      <c r="L143" s="43">
        <v>79</v>
      </c>
      <c r="M143" s="10"/>
      <c r="N143" s="18">
        <f t="shared" si="8"/>
        <v>67.5</v>
      </c>
    </row>
    <row r="144" spans="1:14" ht="15">
      <c r="A144" s="2" t="s">
        <v>331</v>
      </c>
      <c r="B144" s="3" t="s">
        <v>332</v>
      </c>
      <c r="C144" s="39">
        <v>26.5</v>
      </c>
      <c r="D144" s="40">
        <v>46</v>
      </c>
      <c r="E144" s="10"/>
      <c r="F144" s="46">
        <f t="shared" si="6"/>
        <v>72.5</v>
      </c>
      <c r="G144" s="8">
        <v>62</v>
      </c>
      <c r="H144" s="8">
        <v>23</v>
      </c>
      <c r="I144" s="10"/>
      <c r="J144" s="47">
        <f t="shared" si="7"/>
        <v>67.28571428571428</v>
      </c>
      <c r="K144" s="42">
        <v>26</v>
      </c>
      <c r="L144" s="43">
        <v>74.5</v>
      </c>
      <c r="M144" s="10"/>
      <c r="N144" s="18">
        <f t="shared" si="8"/>
        <v>63.25</v>
      </c>
    </row>
    <row r="145" spans="1:14" ht="15">
      <c r="A145" s="3" t="s">
        <v>337</v>
      </c>
      <c r="B145" s="3" t="s">
        <v>338</v>
      </c>
      <c r="C145" s="39">
        <v>23</v>
      </c>
      <c r="D145" s="40">
        <v>46</v>
      </c>
      <c r="E145" s="10"/>
      <c r="F145" s="46">
        <f t="shared" si="6"/>
        <v>69</v>
      </c>
      <c r="G145" s="8">
        <v>62</v>
      </c>
      <c r="H145" s="8">
        <v>24</v>
      </c>
      <c r="I145" s="10"/>
      <c r="J145" s="47">
        <f t="shared" si="7"/>
        <v>68.28571428571428</v>
      </c>
      <c r="K145" s="42">
        <v>27</v>
      </c>
      <c r="L145" s="43">
        <v>75.5</v>
      </c>
      <c r="M145" s="10"/>
      <c r="N145" s="18">
        <f t="shared" si="8"/>
        <v>64.75</v>
      </c>
    </row>
    <row r="146" spans="1:14" ht="15">
      <c r="A146" s="2" t="s">
        <v>343</v>
      </c>
      <c r="B146" s="3" t="s">
        <v>344</v>
      </c>
      <c r="C146" s="39">
        <v>29</v>
      </c>
      <c r="D146" s="40">
        <v>44.5</v>
      </c>
      <c r="E146" s="10"/>
      <c r="F146" s="46">
        <f t="shared" si="6"/>
        <v>73.5</v>
      </c>
      <c r="G146" s="8">
        <v>64</v>
      </c>
      <c r="H146" s="8">
        <v>26</v>
      </c>
      <c r="I146" s="10"/>
      <c r="J146" s="47">
        <f t="shared" si="7"/>
        <v>71.71428571428572</v>
      </c>
      <c r="K146" s="42">
        <v>26</v>
      </c>
      <c r="L146" s="43">
        <v>77</v>
      </c>
      <c r="M146" s="10"/>
      <c r="N146" s="18">
        <f t="shared" si="8"/>
        <v>64.5</v>
      </c>
    </row>
    <row r="147" spans="1:14" ht="15">
      <c r="A147" s="3" t="s">
        <v>349</v>
      </c>
      <c r="B147" s="3" t="s">
        <v>350</v>
      </c>
      <c r="C147" s="39">
        <v>26</v>
      </c>
      <c r="D147" s="40">
        <v>47.9</v>
      </c>
      <c r="E147" s="10"/>
      <c r="F147" s="46">
        <f t="shared" si="6"/>
        <v>73.9</v>
      </c>
      <c r="G147" s="8">
        <v>63</v>
      </c>
      <c r="H147" s="8">
        <v>24</v>
      </c>
      <c r="I147" s="10"/>
      <c r="J147" s="47">
        <f t="shared" si="7"/>
        <v>69</v>
      </c>
      <c r="K147" s="42">
        <v>26</v>
      </c>
      <c r="L147" s="43">
        <v>82</v>
      </c>
      <c r="M147" s="10"/>
      <c r="N147" s="18">
        <f t="shared" si="8"/>
        <v>67</v>
      </c>
    </row>
    <row r="148" spans="1:14" ht="15">
      <c r="A148" s="2" t="s">
        <v>355</v>
      </c>
      <c r="B148" s="3" t="s">
        <v>356</v>
      </c>
      <c r="C148" s="39">
        <v>27</v>
      </c>
      <c r="D148" s="40">
        <v>46</v>
      </c>
      <c r="E148" s="10"/>
      <c r="F148" s="46">
        <f t="shared" si="6"/>
        <v>73</v>
      </c>
      <c r="G148" s="8">
        <v>60</v>
      </c>
      <c r="H148" s="8">
        <v>25</v>
      </c>
      <c r="I148" s="10"/>
      <c r="J148" s="47">
        <f t="shared" si="7"/>
        <v>67.85714285714286</v>
      </c>
      <c r="K148" s="42">
        <v>27</v>
      </c>
      <c r="L148" s="43">
        <v>76.5</v>
      </c>
      <c r="M148" s="10"/>
      <c r="N148" s="18">
        <f t="shared" si="8"/>
        <v>65.25</v>
      </c>
    </row>
    <row r="149" spans="1:14" ht="15">
      <c r="A149" s="3" t="s">
        <v>361</v>
      </c>
      <c r="B149" s="3" t="s">
        <v>362</v>
      </c>
      <c r="C149" s="39">
        <v>26.8</v>
      </c>
      <c r="D149" s="40">
        <v>46</v>
      </c>
      <c r="E149" s="10"/>
      <c r="F149" s="46">
        <f t="shared" si="6"/>
        <v>72.8</v>
      </c>
      <c r="G149" s="8">
        <v>62</v>
      </c>
      <c r="H149" s="8">
        <v>24</v>
      </c>
      <c r="I149" s="10"/>
      <c r="J149" s="47">
        <f t="shared" si="7"/>
        <v>68.28571428571428</v>
      </c>
      <c r="K149" s="42">
        <v>26</v>
      </c>
      <c r="L149" s="43">
        <v>75.5</v>
      </c>
      <c r="M149" s="10"/>
      <c r="N149" s="18">
        <f t="shared" si="8"/>
        <v>63.75</v>
      </c>
    </row>
    <row r="150" spans="1:14" ht="15">
      <c r="A150" s="2" t="s">
        <v>367</v>
      </c>
      <c r="B150" s="3" t="s">
        <v>368</v>
      </c>
      <c r="C150" s="39">
        <v>26.8</v>
      </c>
      <c r="D150" s="40">
        <v>46</v>
      </c>
      <c r="E150" s="10"/>
      <c r="F150" s="46">
        <f t="shared" si="6"/>
        <v>72.8</v>
      </c>
      <c r="G150" s="8">
        <v>61</v>
      </c>
      <c r="H150" s="8">
        <v>28</v>
      </c>
      <c r="I150" s="10"/>
      <c r="J150" s="47">
        <f t="shared" si="7"/>
        <v>71.57142857142857</v>
      </c>
      <c r="K150" s="42">
        <v>28</v>
      </c>
      <c r="L150" s="43">
        <v>84</v>
      </c>
      <c r="M150" s="10"/>
      <c r="N150" s="18">
        <f t="shared" si="8"/>
        <v>70</v>
      </c>
    </row>
    <row r="151" spans="1:14" ht="15">
      <c r="A151" s="3" t="s">
        <v>373</v>
      </c>
      <c r="B151" s="3" t="s">
        <v>374</v>
      </c>
      <c r="C151" s="39">
        <v>26.5</v>
      </c>
      <c r="D151" s="40">
        <v>45.2</v>
      </c>
      <c r="E151" s="10"/>
      <c r="F151" s="46">
        <f t="shared" si="6"/>
        <v>71.7</v>
      </c>
      <c r="G151" s="8">
        <v>65</v>
      </c>
      <c r="H151" s="8">
        <v>24</v>
      </c>
      <c r="I151" s="10"/>
      <c r="J151" s="47">
        <f t="shared" si="7"/>
        <v>70.42857142857143</v>
      </c>
      <c r="K151" s="42">
        <v>27</v>
      </c>
      <c r="L151" s="43">
        <v>75.5</v>
      </c>
      <c r="M151" s="10"/>
      <c r="N151" s="18">
        <f t="shared" si="8"/>
        <v>64.75</v>
      </c>
    </row>
    <row r="152" spans="1:14" ht="15">
      <c r="A152" s="3" t="s">
        <v>212</v>
      </c>
      <c r="B152" s="3" t="s">
        <v>213</v>
      </c>
      <c r="C152" s="39">
        <v>29.8</v>
      </c>
      <c r="D152" s="40">
        <v>44.3</v>
      </c>
      <c r="E152" s="10"/>
      <c r="F152" s="46">
        <f t="shared" si="6"/>
        <v>74.1</v>
      </c>
      <c r="G152" s="8">
        <v>65</v>
      </c>
      <c r="H152" s="8">
        <v>26</v>
      </c>
      <c r="I152" s="10"/>
      <c r="J152" s="47">
        <f t="shared" si="7"/>
        <v>72.42857142857143</v>
      </c>
      <c r="K152" s="42">
        <v>25</v>
      </c>
      <c r="L152" s="43">
        <v>76.5</v>
      </c>
      <c r="M152" s="10"/>
      <c r="N152" s="18">
        <f t="shared" si="8"/>
        <v>63.25</v>
      </c>
    </row>
    <row r="153" spans="1:14" ht="15">
      <c r="A153" s="2" t="s">
        <v>220</v>
      </c>
      <c r="B153" s="3" t="s">
        <v>221</v>
      </c>
      <c r="C153" s="39"/>
      <c r="D153" s="40"/>
      <c r="E153" s="10"/>
      <c r="F153" s="46">
        <f t="shared" si="6"/>
        <v>0</v>
      </c>
      <c r="G153" s="8"/>
      <c r="H153" s="8"/>
      <c r="I153" s="10"/>
      <c r="J153" s="47">
        <f t="shared" si="7"/>
        <v>0</v>
      </c>
      <c r="K153" s="42"/>
      <c r="L153" s="43"/>
      <c r="M153" s="10"/>
      <c r="N153" s="18">
        <f t="shared" si="8"/>
        <v>0</v>
      </c>
    </row>
    <row r="154" spans="1:14" ht="15">
      <c r="A154" s="3" t="s">
        <v>228</v>
      </c>
      <c r="B154" s="3" t="s">
        <v>229</v>
      </c>
      <c r="C154" s="39">
        <v>29</v>
      </c>
      <c r="D154" s="40">
        <v>50</v>
      </c>
      <c r="E154" s="10"/>
      <c r="F154" s="46">
        <f t="shared" si="6"/>
        <v>79</v>
      </c>
      <c r="G154" s="8">
        <v>61</v>
      </c>
      <c r="H154" s="8">
        <v>27</v>
      </c>
      <c r="I154" s="10"/>
      <c r="J154" s="47">
        <f t="shared" si="7"/>
        <v>70.57142857142857</v>
      </c>
      <c r="K154" s="42">
        <v>26</v>
      </c>
      <c r="L154" s="43">
        <v>81</v>
      </c>
      <c r="M154" s="10"/>
      <c r="N154" s="18">
        <f t="shared" si="8"/>
        <v>66.5</v>
      </c>
    </row>
    <row r="155" spans="1:14" ht="15">
      <c r="A155" s="2" t="s">
        <v>236</v>
      </c>
      <c r="B155" s="3" t="s">
        <v>87</v>
      </c>
      <c r="C155" s="39">
        <v>29.8</v>
      </c>
      <c r="D155" s="40">
        <v>48.6</v>
      </c>
      <c r="E155" s="10"/>
      <c r="F155" s="46">
        <f t="shared" si="6"/>
        <v>78.4</v>
      </c>
      <c r="G155" s="8">
        <v>61</v>
      </c>
      <c r="H155" s="8">
        <v>25</v>
      </c>
      <c r="I155" s="10"/>
      <c r="J155" s="47">
        <f t="shared" si="7"/>
        <v>68.57142857142857</v>
      </c>
      <c r="K155" s="42">
        <v>25</v>
      </c>
      <c r="L155" s="43">
        <v>82</v>
      </c>
      <c r="M155" s="10"/>
      <c r="N155" s="18">
        <f t="shared" si="8"/>
        <v>66</v>
      </c>
    </row>
    <row r="156" spans="1:14" ht="15">
      <c r="A156" s="3" t="s">
        <v>243</v>
      </c>
      <c r="B156" s="3" t="s">
        <v>244</v>
      </c>
      <c r="C156" s="39">
        <v>26.5</v>
      </c>
      <c r="D156" s="40">
        <v>47</v>
      </c>
      <c r="E156" s="10"/>
      <c r="F156" s="46">
        <f t="shared" si="6"/>
        <v>73.5</v>
      </c>
      <c r="G156" s="8">
        <v>60</v>
      </c>
      <c r="H156" s="8">
        <v>26</v>
      </c>
      <c r="I156" s="10"/>
      <c r="J156" s="47">
        <f t="shared" si="7"/>
        <v>68.85714285714286</v>
      </c>
      <c r="K156" s="42">
        <v>28</v>
      </c>
      <c r="L156" s="43">
        <v>82.5</v>
      </c>
      <c r="M156" s="10">
        <v>10</v>
      </c>
      <c r="N156" s="18">
        <f t="shared" si="8"/>
        <v>79.25</v>
      </c>
    </row>
    <row r="157" spans="1:14" ht="15">
      <c r="A157" s="2" t="s">
        <v>251</v>
      </c>
      <c r="B157" s="3" t="s">
        <v>252</v>
      </c>
      <c r="C157" s="39">
        <v>27</v>
      </c>
      <c r="D157" s="40">
        <v>45.2</v>
      </c>
      <c r="E157" s="10"/>
      <c r="F157" s="46">
        <f t="shared" si="6"/>
        <v>72.2</v>
      </c>
      <c r="G157" s="8">
        <v>61</v>
      </c>
      <c r="H157" s="8">
        <v>25</v>
      </c>
      <c r="I157" s="10"/>
      <c r="J157" s="47">
        <f t="shared" si="7"/>
        <v>68.57142857142857</v>
      </c>
      <c r="K157" s="42">
        <v>26</v>
      </c>
      <c r="L157" s="43">
        <v>76.5</v>
      </c>
      <c r="M157" s="10"/>
      <c r="N157" s="18">
        <f t="shared" si="8"/>
        <v>64.25</v>
      </c>
    </row>
    <row r="158" spans="1:14" ht="15">
      <c r="A158" s="2" t="s">
        <v>259</v>
      </c>
      <c r="B158" s="3" t="s">
        <v>260</v>
      </c>
      <c r="C158" s="39">
        <v>27</v>
      </c>
      <c r="D158" s="40">
        <v>46</v>
      </c>
      <c r="E158" s="10"/>
      <c r="F158" s="46">
        <f t="shared" si="6"/>
        <v>73</v>
      </c>
      <c r="G158" s="8">
        <v>60</v>
      </c>
      <c r="H158" s="8">
        <v>25</v>
      </c>
      <c r="I158" s="10"/>
      <c r="J158" s="47">
        <f t="shared" si="7"/>
        <v>67.85714285714286</v>
      </c>
      <c r="K158" s="42">
        <v>26</v>
      </c>
      <c r="L158" s="43">
        <v>75</v>
      </c>
      <c r="M158" s="10"/>
      <c r="N158" s="18">
        <f t="shared" si="8"/>
        <v>63.5</v>
      </c>
    </row>
    <row r="159" spans="1:14" ht="15">
      <c r="A159" s="3" t="s">
        <v>267</v>
      </c>
      <c r="B159" s="3" t="s">
        <v>268</v>
      </c>
      <c r="C159" s="39">
        <v>29.5</v>
      </c>
      <c r="D159" s="40">
        <v>47.9</v>
      </c>
      <c r="E159" s="10"/>
      <c r="F159" s="46">
        <f t="shared" si="6"/>
        <v>77.4</v>
      </c>
      <c r="G159" s="8">
        <v>62</v>
      </c>
      <c r="H159" s="8">
        <v>27</v>
      </c>
      <c r="I159" s="10"/>
      <c r="J159" s="47">
        <f t="shared" si="7"/>
        <v>71.28571428571428</v>
      </c>
      <c r="K159" s="42">
        <v>28</v>
      </c>
      <c r="L159" s="43">
        <v>85</v>
      </c>
      <c r="M159" s="10"/>
      <c r="N159" s="18">
        <f t="shared" si="8"/>
        <v>70.5</v>
      </c>
    </row>
    <row r="160" spans="1:14" ht="15">
      <c r="A160" s="2" t="s">
        <v>275</v>
      </c>
      <c r="B160" s="3" t="s">
        <v>276</v>
      </c>
      <c r="C160" s="39">
        <v>26</v>
      </c>
      <c r="D160" s="40">
        <v>46</v>
      </c>
      <c r="E160" s="10"/>
      <c r="F160" s="46">
        <f t="shared" si="6"/>
        <v>72</v>
      </c>
      <c r="G160" s="8">
        <v>62</v>
      </c>
      <c r="H160" s="8">
        <v>24</v>
      </c>
      <c r="I160" s="10"/>
      <c r="J160" s="47">
        <f t="shared" si="7"/>
        <v>68.28571428571428</v>
      </c>
      <c r="K160" s="42">
        <v>26</v>
      </c>
      <c r="L160" s="43">
        <v>71</v>
      </c>
      <c r="M160" s="10"/>
      <c r="N160" s="18">
        <f t="shared" si="8"/>
        <v>61.5</v>
      </c>
    </row>
    <row r="161" spans="1:14" ht="15">
      <c r="A161" s="3" t="s">
        <v>283</v>
      </c>
      <c r="B161" s="3" t="s">
        <v>284</v>
      </c>
      <c r="C161" s="39">
        <v>26.8</v>
      </c>
      <c r="D161" s="40">
        <v>46.8</v>
      </c>
      <c r="E161" s="10"/>
      <c r="F161" s="46">
        <f t="shared" si="6"/>
        <v>73.6</v>
      </c>
      <c r="G161" s="8">
        <v>63</v>
      </c>
      <c r="H161" s="8">
        <v>25</v>
      </c>
      <c r="I161" s="10"/>
      <c r="J161" s="47">
        <f t="shared" si="7"/>
        <v>70</v>
      </c>
      <c r="K161" s="42">
        <v>26</v>
      </c>
      <c r="L161" s="43">
        <v>77</v>
      </c>
      <c r="M161" s="10"/>
      <c r="N161" s="18">
        <f t="shared" si="8"/>
        <v>64.5</v>
      </c>
    </row>
    <row r="162" spans="1:14" ht="15">
      <c r="A162" s="2" t="s">
        <v>291</v>
      </c>
      <c r="B162" s="3" t="s">
        <v>292</v>
      </c>
      <c r="C162" s="39">
        <v>26.8</v>
      </c>
      <c r="D162" s="40">
        <v>42.4</v>
      </c>
      <c r="E162" s="10"/>
      <c r="F162" s="46">
        <f t="shared" si="6"/>
        <v>69.2</v>
      </c>
      <c r="G162" s="8">
        <v>62</v>
      </c>
      <c r="H162" s="8">
        <v>25</v>
      </c>
      <c r="I162" s="10"/>
      <c r="J162" s="47">
        <f t="shared" si="7"/>
        <v>69.28571428571428</v>
      </c>
      <c r="K162" s="42">
        <v>27</v>
      </c>
      <c r="L162" s="43">
        <v>77.5</v>
      </c>
      <c r="M162" s="10"/>
      <c r="N162" s="18">
        <f t="shared" si="8"/>
        <v>65.75</v>
      </c>
    </row>
    <row r="163" spans="1:14" ht="15">
      <c r="A163" s="3" t="s">
        <v>299</v>
      </c>
      <c r="B163" s="3" t="s">
        <v>300</v>
      </c>
      <c r="C163" s="39">
        <v>28.5</v>
      </c>
      <c r="D163" s="40">
        <v>46</v>
      </c>
      <c r="E163" s="10"/>
      <c r="F163" s="46">
        <f t="shared" si="6"/>
        <v>74.5</v>
      </c>
      <c r="G163" s="8">
        <v>64</v>
      </c>
      <c r="H163" s="8">
        <v>26</v>
      </c>
      <c r="I163" s="10"/>
      <c r="J163" s="47">
        <f t="shared" si="7"/>
        <v>71.71428571428572</v>
      </c>
      <c r="K163" s="42">
        <v>28</v>
      </c>
      <c r="L163" s="43">
        <v>76.5</v>
      </c>
      <c r="M163" s="10"/>
      <c r="N163" s="18">
        <f t="shared" si="8"/>
        <v>66.25</v>
      </c>
    </row>
    <row r="164" spans="1:14" ht="15">
      <c r="A164" s="2" t="s">
        <v>305</v>
      </c>
      <c r="B164" s="3" t="s">
        <v>306</v>
      </c>
      <c r="C164" s="39">
        <v>29</v>
      </c>
      <c r="D164" s="40">
        <v>46.1</v>
      </c>
      <c r="E164" s="10"/>
      <c r="F164" s="46">
        <f t="shared" si="6"/>
        <v>75.1</v>
      </c>
      <c r="G164" s="8">
        <v>59</v>
      </c>
      <c r="H164" s="8">
        <v>25</v>
      </c>
      <c r="I164" s="10">
        <v>5</v>
      </c>
      <c r="J164" s="47">
        <f t="shared" si="7"/>
        <v>72.14285714285714</v>
      </c>
      <c r="K164" s="42">
        <v>27</v>
      </c>
      <c r="L164" s="43">
        <v>83</v>
      </c>
      <c r="M164" s="10"/>
      <c r="N164" s="18">
        <f t="shared" si="8"/>
        <v>68.5</v>
      </c>
    </row>
    <row r="165" spans="1:14" ht="15">
      <c r="A165" s="3" t="s">
        <v>313</v>
      </c>
      <c r="B165" s="3" t="s">
        <v>314</v>
      </c>
      <c r="C165" s="39">
        <v>29.5</v>
      </c>
      <c r="D165" s="40">
        <v>47.9</v>
      </c>
      <c r="E165" s="10"/>
      <c r="F165" s="46">
        <f t="shared" si="6"/>
        <v>77.4</v>
      </c>
      <c r="G165" s="8">
        <v>63</v>
      </c>
      <c r="H165" s="8">
        <v>23</v>
      </c>
      <c r="I165" s="10"/>
      <c r="J165" s="47">
        <f t="shared" si="7"/>
        <v>68</v>
      </c>
      <c r="K165" s="42">
        <v>28</v>
      </c>
      <c r="L165" s="43">
        <v>82</v>
      </c>
      <c r="M165" s="10"/>
      <c r="N165" s="18">
        <f t="shared" si="8"/>
        <v>69</v>
      </c>
    </row>
    <row r="166" spans="1:14" ht="15">
      <c r="A166" s="2" t="s">
        <v>321</v>
      </c>
      <c r="B166" s="3" t="s">
        <v>322</v>
      </c>
      <c r="C166" s="39">
        <v>26.5</v>
      </c>
      <c r="D166" s="40">
        <v>46.3</v>
      </c>
      <c r="E166" s="10"/>
      <c r="F166" s="46">
        <f t="shared" si="6"/>
        <v>72.8</v>
      </c>
      <c r="G166" s="8">
        <v>61</v>
      </c>
      <c r="H166" s="8">
        <v>25</v>
      </c>
      <c r="I166" s="10"/>
      <c r="J166" s="47">
        <f t="shared" si="7"/>
        <v>68.57142857142857</v>
      </c>
      <c r="K166" s="42">
        <v>27</v>
      </c>
      <c r="L166" s="43">
        <v>81.5</v>
      </c>
      <c r="M166" s="10"/>
      <c r="N166" s="18">
        <f t="shared" si="8"/>
        <v>67.75</v>
      </c>
    </row>
    <row r="167" spans="1:14" ht="15">
      <c r="A167" s="3" t="s">
        <v>327</v>
      </c>
      <c r="B167" s="3" t="s">
        <v>328</v>
      </c>
      <c r="C167" s="39">
        <v>26.5</v>
      </c>
      <c r="D167" s="40">
        <v>46</v>
      </c>
      <c r="E167" s="10"/>
      <c r="F167" s="46">
        <f t="shared" si="6"/>
        <v>72.5</v>
      </c>
      <c r="G167" s="8">
        <v>61</v>
      </c>
      <c r="H167" s="8">
        <v>24</v>
      </c>
      <c r="I167" s="10"/>
      <c r="J167" s="47">
        <f t="shared" si="7"/>
        <v>67.57142857142857</v>
      </c>
      <c r="K167" s="42">
        <v>27</v>
      </c>
      <c r="L167" s="43">
        <v>75.5</v>
      </c>
      <c r="M167" s="10"/>
      <c r="N167" s="18">
        <f t="shared" si="8"/>
        <v>64.75</v>
      </c>
    </row>
    <row r="168" spans="1:14" ht="15">
      <c r="A168" s="2" t="s">
        <v>333</v>
      </c>
      <c r="B168" s="3" t="s">
        <v>334</v>
      </c>
      <c r="C168" s="39">
        <v>27.5</v>
      </c>
      <c r="D168" s="40">
        <v>46.3</v>
      </c>
      <c r="E168" s="10"/>
      <c r="F168" s="46">
        <f t="shared" si="6"/>
        <v>73.8</v>
      </c>
      <c r="G168" s="8">
        <v>59</v>
      </c>
      <c r="H168" s="8">
        <v>24</v>
      </c>
      <c r="I168" s="10"/>
      <c r="J168" s="47">
        <f t="shared" si="7"/>
        <v>66.14285714285714</v>
      </c>
      <c r="K168" s="42">
        <v>26</v>
      </c>
      <c r="L168" s="43">
        <v>73</v>
      </c>
      <c r="M168" s="10"/>
      <c r="N168" s="18">
        <f t="shared" si="8"/>
        <v>62.5</v>
      </c>
    </row>
    <row r="169" spans="1:14" ht="15">
      <c r="A169" s="3" t="s">
        <v>339</v>
      </c>
      <c r="B169" s="3" t="s">
        <v>340</v>
      </c>
      <c r="C169" s="39">
        <v>27.5</v>
      </c>
      <c r="D169" s="40">
        <v>45.2</v>
      </c>
      <c r="E169" s="10"/>
      <c r="F169" s="46">
        <f t="shared" si="6"/>
        <v>72.7</v>
      </c>
      <c r="G169" s="8">
        <v>62</v>
      </c>
      <c r="H169" s="8">
        <v>23</v>
      </c>
      <c r="I169" s="10"/>
      <c r="J169" s="47">
        <f t="shared" si="7"/>
        <v>67.28571428571428</v>
      </c>
      <c r="K169" s="42">
        <v>26</v>
      </c>
      <c r="L169" s="43">
        <v>76</v>
      </c>
      <c r="M169" s="10"/>
      <c r="N169" s="18">
        <f t="shared" si="8"/>
        <v>64</v>
      </c>
    </row>
    <row r="170" spans="1:14" ht="15">
      <c r="A170" s="3" t="s">
        <v>345</v>
      </c>
      <c r="B170" s="3" t="s">
        <v>346</v>
      </c>
      <c r="C170" s="39">
        <v>25.8</v>
      </c>
      <c r="D170" s="40">
        <v>43.4</v>
      </c>
      <c r="E170" s="10"/>
      <c r="F170" s="46">
        <f t="shared" si="6"/>
        <v>69.2</v>
      </c>
      <c r="G170" s="8">
        <v>61</v>
      </c>
      <c r="H170" s="8">
        <v>24</v>
      </c>
      <c r="I170" s="10"/>
      <c r="J170" s="47">
        <f t="shared" si="7"/>
        <v>67.57142857142857</v>
      </c>
      <c r="K170" s="42">
        <v>28</v>
      </c>
      <c r="L170" s="43">
        <v>83.5</v>
      </c>
      <c r="M170" s="10"/>
      <c r="N170" s="18">
        <f t="shared" si="8"/>
        <v>69.75</v>
      </c>
    </row>
    <row r="171" spans="1:14" ht="15">
      <c r="A171" s="2" t="s">
        <v>351</v>
      </c>
      <c r="B171" s="3" t="s">
        <v>352</v>
      </c>
      <c r="C171" s="39">
        <v>29.3</v>
      </c>
      <c r="D171" s="40">
        <v>48.6</v>
      </c>
      <c r="E171" s="10"/>
      <c r="F171" s="46">
        <f t="shared" si="6"/>
        <v>77.9</v>
      </c>
      <c r="G171" s="8">
        <v>61</v>
      </c>
      <c r="H171" s="8">
        <v>24</v>
      </c>
      <c r="I171" s="10"/>
      <c r="J171" s="47">
        <f t="shared" si="7"/>
        <v>67.57142857142857</v>
      </c>
      <c r="K171" s="42">
        <v>27</v>
      </c>
      <c r="L171" s="43">
        <v>71</v>
      </c>
      <c r="M171" s="10"/>
      <c r="N171" s="18">
        <f t="shared" si="8"/>
        <v>62.5</v>
      </c>
    </row>
    <row r="172" spans="1:14" ht="15">
      <c r="A172" s="3" t="s">
        <v>357</v>
      </c>
      <c r="B172" s="3" t="s">
        <v>358</v>
      </c>
      <c r="C172" s="39">
        <v>29.3</v>
      </c>
      <c r="D172" s="40">
        <v>46.5</v>
      </c>
      <c r="E172" s="10"/>
      <c r="F172" s="46">
        <f t="shared" si="6"/>
        <v>75.8</v>
      </c>
      <c r="G172" s="8">
        <v>64</v>
      </c>
      <c r="H172" s="8">
        <v>28</v>
      </c>
      <c r="I172" s="10"/>
      <c r="J172" s="47">
        <f t="shared" si="7"/>
        <v>73.71428571428572</v>
      </c>
      <c r="K172" s="42"/>
      <c r="L172" s="43">
        <v>83</v>
      </c>
      <c r="M172" s="10"/>
      <c r="N172" s="18">
        <f t="shared" si="8"/>
        <v>41.5</v>
      </c>
    </row>
    <row r="173" spans="1:14" ht="15">
      <c r="A173" s="2" t="s">
        <v>363</v>
      </c>
      <c r="B173" s="3" t="s">
        <v>364</v>
      </c>
      <c r="C173" s="39">
        <v>28.6</v>
      </c>
      <c r="D173" s="40">
        <v>44.3</v>
      </c>
      <c r="E173" s="10"/>
      <c r="F173" s="46">
        <f t="shared" si="6"/>
        <v>72.9</v>
      </c>
      <c r="G173" s="8">
        <v>62</v>
      </c>
      <c r="H173" s="8">
        <v>26</v>
      </c>
      <c r="I173" s="10"/>
      <c r="J173" s="47">
        <f t="shared" si="7"/>
        <v>70.28571428571428</v>
      </c>
      <c r="K173" s="42">
        <v>25</v>
      </c>
      <c r="L173" s="43">
        <v>85</v>
      </c>
      <c r="M173" s="10"/>
      <c r="N173" s="18">
        <f t="shared" si="8"/>
        <v>67.5</v>
      </c>
    </row>
    <row r="174" spans="1:14" ht="15">
      <c r="A174" s="3" t="s">
        <v>369</v>
      </c>
      <c r="B174" s="3" t="s">
        <v>370</v>
      </c>
      <c r="C174" s="39"/>
      <c r="D174" s="40"/>
      <c r="E174" s="10"/>
      <c r="F174" s="46">
        <f t="shared" si="6"/>
        <v>0</v>
      </c>
      <c r="G174" s="8"/>
      <c r="H174" s="8"/>
      <c r="I174" s="10"/>
      <c r="J174" s="47">
        <f t="shared" si="7"/>
        <v>0</v>
      </c>
      <c r="K174" s="42"/>
      <c r="L174" s="43"/>
      <c r="M174" s="10"/>
      <c r="N174" s="18">
        <f t="shared" si="8"/>
        <v>0</v>
      </c>
    </row>
    <row r="175" spans="1:14" ht="15">
      <c r="A175" s="2" t="s">
        <v>375</v>
      </c>
      <c r="B175" s="3" t="s">
        <v>376</v>
      </c>
      <c r="C175" s="39">
        <v>29</v>
      </c>
      <c r="D175" s="40">
        <v>46.1</v>
      </c>
      <c r="E175" s="10"/>
      <c r="F175" s="46">
        <f t="shared" si="6"/>
        <v>75.1</v>
      </c>
      <c r="G175" s="8">
        <v>65</v>
      </c>
      <c r="H175" s="8">
        <v>27</v>
      </c>
      <c r="I175" s="10"/>
      <c r="J175" s="47">
        <f t="shared" si="7"/>
        <v>73.42857142857143</v>
      </c>
      <c r="K175" s="42">
        <v>26</v>
      </c>
      <c r="L175" s="43">
        <v>83</v>
      </c>
      <c r="M175" s="10"/>
      <c r="N175" s="18">
        <f t="shared" si="8"/>
        <v>67.5</v>
      </c>
    </row>
    <row r="176" spans="1:14" ht="15">
      <c r="A176" s="3" t="s">
        <v>206</v>
      </c>
      <c r="B176" s="3" t="s">
        <v>207</v>
      </c>
      <c r="C176" s="39"/>
      <c r="D176" s="40"/>
      <c r="E176" s="10"/>
      <c r="F176" s="46">
        <f t="shared" si="6"/>
        <v>0</v>
      </c>
      <c r="G176" s="28"/>
      <c r="H176" s="8"/>
      <c r="I176" s="10"/>
      <c r="J176" s="47">
        <f t="shared" si="7"/>
        <v>0</v>
      </c>
      <c r="K176" s="42"/>
      <c r="L176" s="43"/>
      <c r="M176" s="10"/>
      <c r="N176" s="18">
        <f t="shared" si="8"/>
        <v>0</v>
      </c>
    </row>
    <row r="177" spans="1:14" ht="15">
      <c r="A177" s="2" t="s">
        <v>214</v>
      </c>
      <c r="B177" s="3" t="s">
        <v>215</v>
      </c>
      <c r="C177" s="39">
        <v>28.6</v>
      </c>
      <c r="D177" s="40">
        <v>42.9</v>
      </c>
      <c r="E177" s="10"/>
      <c r="F177" s="46">
        <f t="shared" si="6"/>
        <v>71.5</v>
      </c>
      <c r="G177" s="28">
        <v>68</v>
      </c>
      <c r="H177" s="8">
        <v>27</v>
      </c>
      <c r="I177" s="10"/>
      <c r="J177" s="47">
        <f t="shared" si="7"/>
        <v>75.57142857142857</v>
      </c>
      <c r="K177" s="42">
        <v>28</v>
      </c>
      <c r="L177" s="43">
        <v>84</v>
      </c>
      <c r="M177" s="10"/>
      <c r="N177" s="18">
        <f t="shared" si="8"/>
        <v>70</v>
      </c>
    </row>
    <row r="178" spans="1:14" ht="15">
      <c r="A178" s="2" t="s">
        <v>222</v>
      </c>
      <c r="B178" s="3" t="s">
        <v>223</v>
      </c>
      <c r="C178" s="39">
        <v>28.6</v>
      </c>
      <c r="D178" s="40">
        <v>45.2</v>
      </c>
      <c r="E178" s="10"/>
      <c r="F178" s="46">
        <f t="shared" si="6"/>
        <v>73.80000000000001</v>
      </c>
      <c r="G178" s="28">
        <v>64</v>
      </c>
      <c r="H178" s="8">
        <v>26</v>
      </c>
      <c r="I178" s="10"/>
      <c r="J178" s="47">
        <f t="shared" si="7"/>
        <v>71.71428571428572</v>
      </c>
      <c r="K178" s="42">
        <v>26</v>
      </c>
      <c r="L178" s="43">
        <v>84</v>
      </c>
      <c r="M178" s="10"/>
      <c r="N178" s="18">
        <f t="shared" si="8"/>
        <v>68</v>
      </c>
    </row>
    <row r="179" spans="1:14" ht="15">
      <c r="A179" s="3" t="s">
        <v>230</v>
      </c>
      <c r="B179" s="3" t="s">
        <v>231</v>
      </c>
      <c r="C179" s="39">
        <v>29.3</v>
      </c>
      <c r="D179" s="40">
        <v>43.9</v>
      </c>
      <c r="E179" s="10"/>
      <c r="F179" s="46">
        <f t="shared" si="6"/>
        <v>73.2</v>
      </c>
      <c r="G179" s="28">
        <v>64</v>
      </c>
      <c r="H179" s="8">
        <v>26</v>
      </c>
      <c r="I179" s="10"/>
      <c r="J179" s="47">
        <f t="shared" si="7"/>
        <v>71.71428571428572</v>
      </c>
      <c r="K179" s="42">
        <v>28</v>
      </c>
      <c r="L179" s="43">
        <v>84</v>
      </c>
      <c r="M179" s="10"/>
      <c r="N179" s="18">
        <f t="shared" si="8"/>
        <v>70</v>
      </c>
    </row>
    <row r="180" spans="1:14" ht="15">
      <c r="A180" s="2" t="s">
        <v>237</v>
      </c>
      <c r="B180" s="3" t="s">
        <v>238</v>
      </c>
      <c r="C180" s="39">
        <v>28</v>
      </c>
      <c r="D180" s="40">
        <v>38.2</v>
      </c>
      <c r="E180" s="10"/>
      <c r="F180" s="46">
        <f t="shared" si="6"/>
        <v>66.2</v>
      </c>
      <c r="G180" s="28">
        <v>66</v>
      </c>
      <c r="H180" s="8">
        <v>26</v>
      </c>
      <c r="I180" s="10"/>
      <c r="J180" s="47">
        <f t="shared" si="7"/>
        <v>73.14285714285714</v>
      </c>
      <c r="K180" s="42">
        <v>25</v>
      </c>
      <c r="L180" s="43">
        <v>82.5</v>
      </c>
      <c r="M180" s="10"/>
      <c r="N180" s="18">
        <f t="shared" si="8"/>
        <v>66.25</v>
      </c>
    </row>
    <row r="181" spans="1:14" ht="15">
      <c r="A181" s="2" t="s">
        <v>245</v>
      </c>
      <c r="B181" s="3" t="s">
        <v>246</v>
      </c>
      <c r="C181" s="39">
        <v>29</v>
      </c>
      <c r="D181" s="40">
        <v>43.9</v>
      </c>
      <c r="E181" s="10"/>
      <c r="F181" s="46">
        <f t="shared" si="6"/>
        <v>72.9</v>
      </c>
      <c r="G181" s="28">
        <v>68</v>
      </c>
      <c r="H181" s="8">
        <v>28</v>
      </c>
      <c r="I181" s="10"/>
      <c r="J181" s="47">
        <f t="shared" si="7"/>
        <v>76.57142857142857</v>
      </c>
      <c r="K181" s="42">
        <v>25</v>
      </c>
      <c r="L181" s="43">
        <v>84</v>
      </c>
      <c r="M181" s="10"/>
      <c r="N181" s="18">
        <f t="shared" si="8"/>
        <v>67</v>
      </c>
    </row>
    <row r="182" spans="1:14" ht="15">
      <c r="A182" s="3" t="s">
        <v>253</v>
      </c>
      <c r="B182" s="3" t="s">
        <v>254</v>
      </c>
      <c r="C182" s="39">
        <v>27.5</v>
      </c>
      <c r="D182" s="40">
        <v>43.2</v>
      </c>
      <c r="E182" s="10"/>
      <c r="F182" s="46">
        <f t="shared" si="6"/>
        <v>70.7</v>
      </c>
      <c r="G182" s="28">
        <v>65</v>
      </c>
      <c r="H182" s="8">
        <v>26</v>
      </c>
      <c r="I182" s="10"/>
      <c r="J182" s="47">
        <f t="shared" si="7"/>
        <v>72.42857142857143</v>
      </c>
      <c r="K182" s="42">
        <v>26</v>
      </c>
      <c r="L182" s="43">
        <v>84</v>
      </c>
      <c r="M182" s="10"/>
      <c r="N182" s="18">
        <f t="shared" si="8"/>
        <v>68</v>
      </c>
    </row>
    <row r="183" spans="1:14" ht="15">
      <c r="A183" s="2" t="s">
        <v>261</v>
      </c>
      <c r="B183" s="3" t="s">
        <v>262</v>
      </c>
      <c r="C183" s="39">
        <v>29</v>
      </c>
      <c r="D183" s="40">
        <v>47.2</v>
      </c>
      <c r="E183" s="10"/>
      <c r="F183" s="46">
        <f t="shared" si="6"/>
        <v>76.2</v>
      </c>
      <c r="G183" s="28">
        <v>64</v>
      </c>
      <c r="H183" s="8">
        <v>26</v>
      </c>
      <c r="I183" s="10"/>
      <c r="J183" s="47">
        <f t="shared" si="7"/>
        <v>71.71428571428572</v>
      </c>
      <c r="K183" s="42">
        <v>24</v>
      </c>
      <c r="L183" s="43">
        <v>84</v>
      </c>
      <c r="M183" s="10"/>
      <c r="N183" s="18">
        <f t="shared" si="8"/>
        <v>66</v>
      </c>
    </row>
    <row r="184" spans="1:14" ht="15">
      <c r="A184" s="3" t="s">
        <v>269</v>
      </c>
      <c r="B184" s="3" t="s">
        <v>270</v>
      </c>
      <c r="C184" s="39">
        <v>20</v>
      </c>
      <c r="D184" s="40">
        <v>43.4</v>
      </c>
      <c r="E184" s="10"/>
      <c r="F184" s="46">
        <f t="shared" si="6"/>
        <v>63.4</v>
      </c>
      <c r="G184" s="28">
        <v>63</v>
      </c>
      <c r="H184" s="8">
        <v>25</v>
      </c>
      <c r="I184" s="10"/>
      <c r="J184" s="47">
        <f t="shared" si="7"/>
        <v>70</v>
      </c>
      <c r="K184" s="42">
        <v>29</v>
      </c>
      <c r="L184" s="43">
        <v>85</v>
      </c>
      <c r="M184" s="10"/>
      <c r="N184" s="18">
        <f t="shared" si="8"/>
        <v>71.5</v>
      </c>
    </row>
    <row r="185" spans="1:14" ht="15">
      <c r="A185" s="4" t="s">
        <v>277</v>
      </c>
      <c r="B185" s="4" t="s">
        <v>278</v>
      </c>
      <c r="C185" s="40">
        <v>26</v>
      </c>
      <c r="D185" s="40">
        <v>43.8</v>
      </c>
      <c r="E185" s="10"/>
      <c r="F185" s="46">
        <f t="shared" si="6"/>
        <v>69.8</v>
      </c>
      <c r="G185" s="8">
        <v>60</v>
      </c>
      <c r="H185" s="8">
        <v>22</v>
      </c>
      <c r="I185" s="10"/>
      <c r="J185" s="47">
        <f t="shared" si="7"/>
        <v>64.85714285714286</v>
      </c>
      <c r="K185" s="43">
        <v>27</v>
      </c>
      <c r="L185" s="43">
        <v>78.5</v>
      </c>
      <c r="M185" s="10"/>
      <c r="N185" s="18">
        <f t="shared" si="8"/>
        <v>66.25</v>
      </c>
    </row>
    <row r="186" spans="1:14" ht="15">
      <c r="A186" s="4" t="s">
        <v>285</v>
      </c>
      <c r="B186" s="4" t="s">
        <v>286</v>
      </c>
      <c r="C186" s="40">
        <v>26</v>
      </c>
      <c r="D186" s="40">
        <v>39.3</v>
      </c>
      <c r="E186" s="10"/>
      <c r="F186" s="46">
        <f t="shared" si="6"/>
        <v>65.3</v>
      </c>
      <c r="G186" s="8">
        <v>67</v>
      </c>
      <c r="H186" s="8">
        <v>25</v>
      </c>
      <c r="I186" s="10"/>
      <c r="J186" s="47">
        <f t="shared" si="7"/>
        <v>72.85714285714286</v>
      </c>
      <c r="K186" s="43">
        <v>27</v>
      </c>
      <c r="L186" s="43">
        <v>83</v>
      </c>
      <c r="M186" s="10"/>
      <c r="N186" s="18">
        <f t="shared" si="8"/>
        <v>68.5</v>
      </c>
    </row>
    <row r="187" spans="1:14" ht="15">
      <c r="A187" s="4" t="s">
        <v>293</v>
      </c>
      <c r="B187" s="4" t="s">
        <v>294</v>
      </c>
      <c r="C187" s="40">
        <v>27</v>
      </c>
      <c r="D187" s="40">
        <v>45.2</v>
      </c>
      <c r="E187" s="10"/>
      <c r="F187" s="46">
        <f t="shared" si="6"/>
        <v>72.2</v>
      </c>
      <c r="G187" s="8">
        <v>61</v>
      </c>
      <c r="H187" s="8">
        <v>27</v>
      </c>
      <c r="I187" s="10"/>
      <c r="J187" s="47">
        <f t="shared" si="7"/>
        <v>70.57142857142857</v>
      </c>
      <c r="K187" s="43">
        <v>26</v>
      </c>
      <c r="L187" s="43">
        <v>84</v>
      </c>
      <c r="M187" s="10"/>
      <c r="N187" s="18">
        <f t="shared" si="8"/>
        <v>68</v>
      </c>
    </row>
    <row r="188" spans="1:14" ht="15">
      <c r="A188" s="4" t="s">
        <v>307</v>
      </c>
      <c r="B188" s="4" t="s">
        <v>308</v>
      </c>
      <c r="C188" s="40">
        <v>28.9</v>
      </c>
      <c r="D188" s="40">
        <v>45.6</v>
      </c>
      <c r="E188" s="10"/>
      <c r="F188" s="46">
        <f t="shared" si="6"/>
        <v>74.5</v>
      </c>
      <c r="G188" s="8">
        <v>68</v>
      </c>
      <c r="H188" s="8">
        <v>25</v>
      </c>
      <c r="I188" s="10"/>
      <c r="J188" s="47">
        <f t="shared" si="7"/>
        <v>73.57142857142857</v>
      </c>
      <c r="K188" s="43">
        <v>27</v>
      </c>
      <c r="L188" s="43">
        <v>84</v>
      </c>
      <c r="M188" s="10"/>
      <c r="N188" s="18">
        <f t="shared" si="8"/>
        <v>69</v>
      </c>
    </row>
    <row r="189" spans="1:14" ht="15">
      <c r="A189" s="4" t="s">
        <v>315</v>
      </c>
      <c r="B189" s="4" t="s">
        <v>316</v>
      </c>
      <c r="C189" s="40">
        <v>28.5</v>
      </c>
      <c r="D189" s="40">
        <v>43.4</v>
      </c>
      <c r="E189" s="10"/>
      <c r="F189" s="46">
        <f t="shared" si="6"/>
        <v>71.9</v>
      </c>
      <c r="G189" s="8">
        <v>62</v>
      </c>
      <c r="H189" s="8">
        <v>26</v>
      </c>
      <c r="I189" s="10"/>
      <c r="J189" s="47">
        <f t="shared" si="7"/>
        <v>70.28571428571428</v>
      </c>
      <c r="K189" s="43">
        <v>28</v>
      </c>
      <c r="L189" s="43">
        <v>77.5</v>
      </c>
      <c r="M189" s="10"/>
      <c r="N189" s="18">
        <f t="shared" si="8"/>
        <v>66.75</v>
      </c>
    </row>
    <row r="190" spans="1:14" ht="15">
      <c r="A190" s="20" t="s">
        <v>379</v>
      </c>
      <c r="B190" s="8" t="s">
        <v>378</v>
      </c>
      <c r="C190" s="40">
        <v>28.5</v>
      </c>
      <c r="D190" s="40">
        <v>47.2</v>
      </c>
      <c r="E190" s="10"/>
      <c r="F190" s="46">
        <f t="shared" si="6"/>
        <v>75.7</v>
      </c>
      <c r="G190" s="8">
        <v>63</v>
      </c>
      <c r="H190" s="8">
        <v>28</v>
      </c>
      <c r="I190" s="10"/>
      <c r="J190" s="47">
        <f t="shared" si="7"/>
        <v>73</v>
      </c>
      <c r="K190" s="43">
        <v>27</v>
      </c>
      <c r="L190" s="43">
        <v>84</v>
      </c>
      <c r="M190" s="10">
        <v>20</v>
      </c>
      <c r="N190" s="18">
        <f t="shared" si="8"/>
        <v>89</v>
      </c>
    </row>
  </sheetData>
  <sheetProtection/>
  <conditionalFormatting sqref="N1:N65536">
    <cfRule type="cellIs" priority="3" dxfId="27" operator="lessThan" stopIfTrue="1">
      <formula>60</formula>
    </cfRule>
  </conditionalFormatting>
  <conditionalFormatting sqref="J1:J65536">
    <cfRule type="cellIs" priority="2" dxfId="27" operator="lessThan" stopIfTrue="1">
      <formula>60</formula>
    </cfRule>
  </conditionalFormatting>
  <conditionalFormatting sqref="F1:F65536">
    <cfRule type="cellIs" priority="1" dxfId="27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46">
      <selection activeCell="A78" sqref="A78"/>
    </sheetView>
  </sheetViews>
  <sheetFormatPr defaultColWidth="9.140625" defaultRowHeight="15"/>
  <cols>
    <col min="13" max="13" width="9.00390625" style="44" customWidth="1"/>
  </cols>
  <sheetData>
    <row r="1" spans="1:13" ht="14.25">
      <c r="A1" s="1" t="s">
        <v>0</v>
      </c>
      <c r="B1" s="1" t="s">
        <v>1</v>
      </c>
      <c r="C1" s="48" t="s">
        <v>447</v>
      </c>
      <c r="D1" s="48" t="s">
        <v>448</v>
      </c>
      <c r="E1" s="48" t="s">
        <v>449</v>
      </c>
      <c r="F1" s="48" t="s">
        <v>450</v>
      </c>
      <c r="G1" s="48" t="s">
        <v>451</v>
      </c>
      <c r="H1" s="49" t="s">
        <v>453</v>
      </c>
      <c r="I1" s="49" t="s">
        <v>454</v>
      </c>
      <c r="J1" s="49" t="s">
        <v>455</v>
      </c>
      <c r="K1" s="49" t="s">
        <v>456</v>
      </c>
      <c r="L1" s="50" t="s">
        <v>457</v>
      </c>
      <c r="M1" s="50" t="s">
        <v>452</v>
      </c>
    </row>
    <row r="2" spans="1:13" ht="14.25">
      <c r="A2" s="2" t="s">
        <v>2</v>
      </c>
      <c r="B2" s="3" t="s">
        <v>3</v>
      </c>
      <c r="C2" s="5">
        <v>61</v>
      </c>
      <c r="D2" s="5">
        <v>26</v>
      </c>
      <c r="E2" s="5">
        <v>90</v>
      </c>
      <c r="G2" s="44">
        <f>F2+E2*0.3+(D2+C2)/2</f>
        <v>70.5</v>
      </c>
      <c r="H2" s="5">
        <v>63</v>
      </c>
      <c r="I2" s="5">
        <v>23</v>
      </c>
      <c r="J2" s="5">
        <v>43</v>
      </c>
      <c r="K2" s="5">
        <v>21</v>
      </c>
      <c r="M2" s="44">
        <f>L2+K2+J2</f>
        <v>64</v>
      </c>
    </row>
    <row r="3" spans="1:13" ht="14.25">
      <c r="A3" s="3" t="s">
        <v>10</v>
      </c>
      <c r="B3" s="3" t="s">
        <v>11</v>
      </c>
      <c r="C3" s="5">
        <v>66</v>
      </c>
      <c r="D3" s="5">
        <v>22</v>
      </c>
      <c r="E3" s="5">
        <v>95</v>
      </c>
      <c r="G3" s="44">
        <f aca="true" t="shared" si="0" ref="G3:G66">F3+E3*0.3+(D3+C3)/2</f>
        <v>72.5</v>
      </c>
      <c r="H3" s="5">
        <v>65</v>
      </c>
      <c r="I3" s="5">
        <v>23</v>
      </c>
      <c r="J3" s="5">
        <v>44</v>
      </c>
      <c r="K3" s="5">
        <v>23</v>
      </c>
      <c r="M3" s="44">
        <f aca="true" t="shared" si="1" ref="M3:M66">L3+K3+J3</f>
        <v>67</v>
      </c>
    </row>
    <row r="4" spans="1:13" ht="14.25">
      <c r="A4" s="2" t="s">
        <v>18</v>
      </c>
      <c r="B4" s="3" t="s">
        <v>19</v>
      </c>
      <c r="C4" s="5">
        <v>64</v>
      </c>
      <c r="D4" s="5">
        <v>22</v>
      </c>
      <c r="E4" s="5">
        <v>95</v>
      </c>
      <c r="G4" s="44">
        <f t="shared" si="0"/>
        <v>71.5</v>
      </c>
      <c r="H4" s="5">
        <v>62</v>
      </c>
      <c r="I4" s="5">
        <v>16</v>
      </c>
      <c r="J4" s="5">
        <v>39</v>
      </c>
      <c r="K4" s="5">
        <v>21</v>
      </c>
      <c r="M4" s="44">
        <f t="shared" si="1"/>
        <v>60</v>
      </c>
    </row>
    <row r="5" spans="1:13" ht="14.25">
      <c r="A5" s="3" t="s">
        <v>26</v>
      </c>
      <c r="B5" s="3" t="s">
        <v>27</v>
      </c>
      <c r="C5" s="5">
        <v>67</v>
      </c>
      <c r="D5" s="5">
        <v>27</v>
      </c>
      <c r="E5" s="5">
        <v>90</v>
      </c>
      <c r="G5" s="44">
        <f t="shared" si="0"/>
        <v>74</v>
      </c>
      <c r="H5" s="5">
        <v>64</v>
      </c>
      <c r="I5" s="5">
        <v>22</v>
      </c>
      <c r="J5" s="5">
        <v>43</v>
      </c>
      <c r="K5" s="5">
        <v>20</v>
      </c>
      <c r="M5" s="44">
        <f t="shared" si="1"/>
        <v>63</v>
      </c>
    </row>
    <row r="6" spans="1:13" ht="14.25">
      <c r="A6" s="2" t="s">
        <v>34</v>
      </c>
      <c r="B6" s="3" t="s">
        <v>35</v>
      </c>
      <c r="C6" s="5">
        <v>66</v>
      </c>
      <c r="D6" s="5">
        <v>27</v>
      </c>
      <c r="E6" s="5">
        <v>95</v>
      </c>
      <c r="G6" s="44">
        <f t="shared" si="0"/>
        <v>75</v>
      </c>
      <c r="H6" s="5">
        <v>64</v>
      </c>
      <c r="I6" s="5">
        <v>24</v>
      </c>
      <c r="J6" s="5">
        <v>44</v>
      </c>
      <c r="K6" s="5">
        <v>23</v>
      </c>
      <c r="M6" s="44">
        <f t="shared" si="1"/>
        <v>67</v>
      </c>
    </row>
    <row r="7" spans="1:13" ht="14.25">
      <c r="A7" s="3" t="s">
        <v>42</v>
      </c>
      <c r="B7" s="3" t="s">
        <v>43</v>
      </c>
      <c r="C7" s="5">
        <v>62</v>
      </c>
      <c r="D7" s="5">
        <v>18</v>
      </c>
      <c r="E7" s="5">
        <v>90</v>
      </c>
      <c r="G7" s="44">
        <f t="shared" si="0"/>
        <v>67</v>
      </c>
      <c r="H7" s="5">
        <v>63</v>
      </c>
      <c r="I7" s="5">
        <v>13</v>
      </c>
      <c r="J7" s="5">
        <v>38</v>
      </c>
      <c r="K7" s="5">
        <v>22</v>
      </c>
      <c r="M7" s="44">
        <f t="shared" si="1"/>
        <v>60</v>
      </c>
    </row>
    <row r="8" spans="1:13" ht="14.25">
      <c r="A8" s="2" t="s">
        <v>50</v>
      </c>
      <c r="B8" s="3" t="s">
        <v>51</v>
      </c>
      <c r="C8" s="5">
        <v>63</v>
      </c>
      <c r="D8" s="5">
        <v>25</v>
      </c>
      <c r="E8" s="5">
        <v>90</v>
      </c>
      <c r="G8" s="44">
        <f t="shared" si="0"/>
        <v>71</v>
      </c>
      <c r="H8" s="5">
        <v>64</v>
      </c>
      <c r="I8" s="5">
        <v>24</v>
      </c>
      <c r="J8" s="5">
        <v>44</v>
      </c>
      <c r="K8" s="5">
        <v>20</v>
      </c>
      <c r="M8" s="44">
        <f t="shared" si="1"/>
        <v>64</v>
      </c>
    </row>
    <row r="9" spans="1:13" ht="14.25">
      <c r="A9" s="3" t="s">
        <v>58</v>
      </c>
      <c r="B9" s="3" t="s">
        <v>59</v>
      </c>
      <c r="C9" s="5">
        <v>66</v>
      </c>
      <c r="D9" s="5">
        <v>29</v>
      </c>
      <c r="E9" s="5">
        <v>80</v>
      </c>
      <c r="G9" s="44">
        <f t="shared" si="0"/>
        <v>71.5</v>
      </c>
      <c r="H9" s="5">
        <v>64</v>
      </c>
      <c r="I9" s="5">
        <v>24</v>
      </c>
      <c r="J9" s="5">
        <v>44</v>
      </c>
      <c r="K9" s="5">
        <v>22</v>
      </c>
      <c r="M9" s="44">
        <f t="shared" si="1"/>
        <v>66</v>
      </c>
    </row>
    <row r="10" spans="1:13" ht="14.25">
      <c r="A10" s="2" t="s">
        <v>66</v>
      </c>
      <c r="B10" s="3" t="s">
        <v>67</v>
      </c>
      <c r="C10" s="5">
        <v>66</v>
      </c>
      <c r="D10" s="5">
        <v>27</v>
      </c>
      <c r="E10" s="5">
        <v>92</v>
      </c>
      <c r="G10" s="44">
        <f t="shared" si="0"/>
        <v>74.1</v>
      </c>
      <c r="H10" s="5">
        <v>63</v>
      </c>
      <c r="I10" s="5">
        <v>19</v>
      </c>
      <c r="J10" s="5">
        <v>41</v>
      </c>
      <c r="K10" s="5">
        <v>19</v>
      </c>
      <c r="M10" s="44">
        <f t="shared" si="1"/>
        <v>60</v>
      </c>
    </row>
    <row r="11" spans="1:13" ht="14.25">
      <c r="A11" s="3" t="s">
        <v>74</v>
      </c>
      <c r="B11" s="3" t="s">
        <v>75</v>
      </c>
      <c r="C11" s="5">
        <v>65</v>
      </c>
      <c r="D11" s="5">
        <v>23</v>
      </c>
      <c r="E11" s="5">
        <v>95</v>
      </c>
      <c r="G11" s="44">
        <f t="shared" si="0"/>
        <v>72.5</v>
      </c>
      <c r="H11" s="5">
        <v>66</v>
      </c>
      <c r="I11" s="5">
        <v>27</v>
      </c>
      <c r="J11" s="5">
        <v>46.5</v>
      </c>
      <c r="K11" s="5">
        <v>25</v>
      </c>
      <c r="M11" s="44">
        <f t="shared" si="1"/>
        <v>71.5</v>
      </c>
    </row>
    <row r="12" spans="1:13" ht="14.25">
      <c r="A12" s="2" t="s">
        <v>82</v>
      </c>
      <c r="B12" s="3" t="s">
        <v>83</v>
      </c>
      <c r="C12" s="5">
        <v>66</v>
      </c>
      <c r="D12" s="5">
        <v>24</v>
      </c>
      <c r="E12" s="5">
        <v>95</v>
      </c>
      <c r="G12" s="44">
        <f t="shared" si="0"/>
        <v>73.5</v>
      </c>
      <c r="H12" s="5">
        <v>66</v>
      </c>
      <c r="I12" s="5">
        <v>24</v>
      </c>
      <c r="J12" s="5">
        <v>45</v>
      </c>
      <c r="K12" s="5">
        <v>25</v>
      </c>
      <c r="M12" s="44">
        <f t="shared" si="1"/>
        <v>70</v>
      </c>
    </row>
    <row r="13" spans="1:13" ht="14.25">
      <c r="A13" s="3" t="s">
        <v>90</v>
      </c>
      <c r="B13" s="3" t="s">
        <v>91</v>
      </c>
      <c r="C13" s="5">
        <v>67</v>
      </c>
      <c r="D13" s="5">
        <v>26</v>
      </c>
      <c r="E13" s="5">
        <v>95</v>
      </c>
      <c r="G13" s="44">
        <f t="shared" si="0"/>
        <v>75</v>
      </c>
      <c r="H13" s="5">
        <v>63</v>
      </c>
      <c r="I13" s="5">
        <v>22</v>
      </c>
      <c r="J13" s="5">
        <v>42.5</v>
      </c>
      <c r="K13" s="5">
        <v>21</v>
      </c>
      <c r="M13" s="44">
        <f t="shared" si="1"/>
        <v>63.5</v>
      </c>
    </row>
    <row r="14" spans="1:13" ht="14.25">
      <c r="A14" s="2" t="s">
        <v>98</v>
      </c>
      <c r="B14" s="3" t="s">
        <v>99</v>
      </c>
      <c r="C14" s="5">
        <v>65</v>
      </c>
      <c r="D14" s="5">
        <v>25</v>
      </c>
      <c r="E14" s="5">
        <v>95</v>
      </c>
      <c r="G14" s="44">
        <f t="shared" si="0"/>
        <v>73.5</v>
      </c>
      <c r="H14" s="5">
        <v>64</v>
      </c>
      <c r="I14" s="5">
        <v>18</v>
      </c>
      <c r="J14" s="5">
        <v>41</v>
      </c>
      <c r="K14" s="5">
        <v>20</v>
      </c>
      <c r="M14" s="44">
        <f t="shared" si="1"/>
        <v>61</v>
      </c>
    </row>
    <row r="15" spans="1:13" ht="14.25">
      <c r="A15" s="3" t="s">
        <v>106</v>
      </c>
      <c r="B15" s="3" t="s">
        <v>107</v>
      </c>
      <c r="C15" s="5">
        <v>67</v>
      </c>
      <c r="D15" s="5">
        <v>25</v>
      </c>
      <c r="E15" s="5">
        <v>90</v>
      </c>
      <c r="G15" s="44">
        <f t="shared" si="0"/>
        <v>73</v>
      </c>
      <c r="H15" s="5">
        <v>65</v>
      </c>
      <c r="I15" s="5">
        <v>22</v>
      </c>
      <c r="J15" s="5">
        <v>43.5</v>
      </c>
      <c r="K15" s="5">
        <v>21</v>
      </c>
      <c r="L15" s="51">
        <v>10</v>
      </c>
      <c r="M15" s="44">
        <f t="shared" si="1"/>
        <v>74.5</v>
      </c>
    </row>
    <row r="16" spans="1:13" ht="14.25">
      <c r="A16" s="2" t="s">
        <v>114</v>
      </c>
      <c r="B16" s="3" t="s">
        <v>115</v>
      </c>
      <c r="C16" s="5">
        <v>65</v>
      </c>
      <c r="D16" s="5">
        <v>24</v>
      </c>
      <c r="E16" s="5">
        <v>93</v>
      </c>
      <c r="G16" s="44">
        <f t="shared" si="0"/>
        <v>72.4</v>
      </c>
      <c r="H16" s="5">
        <v>64</v>
      </c>
      <c r="I16" s="5">
        <v>20</v>
      </c>
      <c r="J16" s="5">
        <v>42</v>
      </c>
      <c r="K16" s="5">
        <v>19</v>
      </c>
      <c r="M16" s="44">
        <f t="shared" si="1"/>
        <v>61</v>
      </c>
    </row>
    <row r="17" spans="1:13" ht="14.25">
      <c r="A17" s="3" t="s">
        <v>122</v>
      </c>
      <c r="B17" s="3" t="s">
        <v>123</v>
      </c>
      <c r="C17" s="5">
        <v>65</v>
      </c>
      <c r="D17" s="5">
        <v>23</v>
      </c>
      <c r="E17" s="5">
        <v>95</v>
      </c>
      <c r="G17" s="44">
        <f t="shared" si="0"/>
        <v>72.5</v>
      </c>
      <c r="H17" s="5">
        <v>66</v>
      </c>
      <c r="I17" s="5">
        <v>24</v>
      </c>
      <c r="J17" s="5">
        <v>45</v>
      </c>
      <c r="K17" s="5">
        <v>24</v>
      </c>
      <c r="M17" s="44">
        <f t="shared" si="1"/>
        <v>69</v>
      </c>
    </row>
    <row r="18" spans="1:13" ht="14.25">
      <c r="A18" s="2" t="s">
        <v>130</v>
      </c>
      <c r="B18" s="3" t="s">
        <v>131</v>
      </c>
      <c r="C18" s="5">
        <v>66</v>
      </c>
      <c r="D18" s="5">
        <v>24</v>
      </c>
      <c r="E18" s="5">
        <v>95</v>
      </c>
      <c r="G18" s="44">
        <f t="shared" si="0"/>
        <v>73.5</v>
      </c>
      <c r="H18" s="5">
        <v>64</v>
      </c>
      <c r="I18" s="5">
        <v>20</v>
      </c>
      <c r="J18" s="5">
        <v>42</v>
      </c>
      <c r="K18" s="5">
        <v>20</v>
      </c>
      <c r="M18" s="44">
        <f t="shared" si="1"/>
        <v>62</v>
      </c>
    </row>
    <row r="19" spans="1:13" ht="14.25">
      <c r="A19" s="3" t="s">
        <v>138</v>
      </c>
      <c r="B19" s="3" t="s">
        <v>139</v>
      </c>
      <c r="C19" s="5">
        <v>65</v>
      </c>
      <c r="D19" s="5">
        <v>24</v>
      </c>
      <c r="E19" s="5">
        <v>95</v>
      </c>
      <c r="G19" s="44">
        <f t="shared" si="0"/>
        <v>73</v>
      </c>
      <c r="H19" s="5">
        <v>67</v>
      </c>
      <c r="I19" s="5">
        <v>23</v>
      </c>
      <c r="J19" s="5">
        <v>45</v>
      </c>
      <c r="K19" s="5">
        <v>21</v>
      </c>
      <c r="M19" s="44">
        <f t="shared" si="1"/>
        <v>66</v>
      </c>
    </row>
    <row r="20" spans="1:13" ht="14.25">
      <c r="A20" s="2" t="s">
        <v>146</v>
      </c>
      <c r="B20" s="3" t="s">
        <v>147</v>
      </c>
      <c r="C20" s="5">
        <v>66</v>
      </c>
      <c r="D20" s="5">
        <v>22</v>
      </c>
      <c r="E20" s="5">
        <v>90</v>
      </c>
      <c r="G20" s="44">
        <f t="shared" si="0"/>
        <v>71</v>
      </c>
      <c r="H20" s="5">
        <v>64</v>
      </c>
      <c r="I20" s="5">
        <v>22</v>
      </c>
      <c r="J20" s="5">
        <v>43</v>
      </c>
      <c r="K20" s="5">
        <v>19</v>
      </c>
      <c r="L20" s="52">
        <v>10</v>
      </c>
      <c r="M20" s="44">
        <f t="shared" si="1"/>
        <v>72</v>
      </c>
    </row>
    <row r="21" spans="1:13" ht="14.25">
      <c r="A21" s="3" t="s">
        <v>154</v>
      </c>
      <c r="B21" s="3" t="s">
        <v>155</v>
      </c>
      <c r="C21" s="5">
        <v>64</v>
      </c>
      <c r="D21" s="5">
        <v>21</v>
      </c>
      <c r="E21" s="5">
        <v>93</v>
      </c>
      <c r="G21" s="44">
        <f t="shared" si="0"/>
        <v>70.4</v>
      </c>
      <c r="H21" s="5">
        <v>62</v>
      </c>
      <c r="I21" s="5">
        <v>10</v>
      </c>
      <c r="J21" s="5">
        <v>36</v>
      </c>
      <c r="K21" s="5">
        <v>18</v>
      </c>
      <c r="L21" s="51">
        <v>6</v>
      </c>
      <c r="M21" s="44">
        <f t="shared" si="1"/>
        <v>60</v>
      </c>
    </row>
    <row r="22" spans="1:13" ht="14.25">
      <c r="A22" s="2" t="s">
        <v>162</v>
      </c>
      <c r="B22" s="3" t="s">
        <v>163</v>
      </c>
      <c r="C22" s="5">
        <v>66</v>
      </c>
      <c r="D22" s="5">
        <v>20</v>
      </c>
      <c r="E22" s="5">
        <v>95</v>
      </c>
      <c r="G22" s="44">
        <f t="shared" si="0"/>
        <v>71.5</v>
      </c>
      <c r="H22" s="5">
        <v>63</v>
      </c>
      <c r="I22" s="5">
        <v>23</v>
      </c>
      <c r="J22" s="5">
        <v>43</v>
      </c>
      <c r="K22" s="5">
        <v>20</v>
      </c>
      <c r="M22" s="44">
        <f t="shared" si="1"/>
        <v>63</v>
      </c>
    </row>
    <row r="23" spans="1:13" ht="14.25">
      <c r="A23" s="3" t="s">
        <v>170</v>
      </c>
      <c r="B23" s="3" t="s">
        <v>171</v>
      </c>
      <c r="C23" s="5">
        <v>67</v>
      </c>
      <c r="D23" s="5">
        <v>24</v>
      </c>
      <c r="E23" s="5">
        <v>93</v>
      </c>
      <c r="G23" s="44">
        <f t="shared" si="0"/>
        <v>73.4</v>
      </c>
      <c r="H23" s="5">
        <v>64</v>
      </c>
      <c r="I23" s="5">
        <v>19</v>
      </c>
      <c r="J23" s="5">
        <v>41.5</v>
      </c>
      <c r="K23" s="5">
        <v>21</v>
      </c>
      <c r="M23" s="44">
        <f t="shared" si="1"/>
        <v>62.5</v>
      </c>
    </row>
    <row r="24" spans="1:13" ht="14.25">
      <c r="A24" s="3" t="s">
        <v>178</v>
      </c>
      <c r="B24" s="3" t="s">
        <v>179</v>
      </c>
      <c r="C24" s="5">
        <v>67</v>
      </c>
      <c r="D24" s="5">
        <v>26</v>
      </c>
      <c r="E24" s="5">
        <v>95</v>
      </c>
      <c r="G24" s="44">
        <f t="shared" si="0"/>
        <v>75</v>
      </c>
      <c r="H24" s="5">
        <v>64</v>
      </c>
      <c r="I24" s="5">
        <v>20</v>
      </c>
      <c r="J24" s="5">
        <v>42</v>
      </c>
      <c r="K24" s="5">
        <v>19</v>
      </c>
      <c r="M24" s="44">
        <f t="shared" si="1"/>
        <v>61</v>
      </c>
    </row>
    <row r="25" spans="1:13" ht="14.25">
      <c r="A25" s="3" t="s">
        <v>186</v>
      </c>
      <c r="B25" s="3" t="s">
        <v>187</v>
      </c>
      <c r="C25" s="5">
        <v>66</v>
      </c>
      <c r="D25" s="5">
        <v>28</v>
      </c>
      <c r="E25" s="5">
        <v>95</v>
      </c>
      <c r="G25" s="44">
        <f t="shared" si="0"/>
        <v>75.5</v>
      </c>
      <c r="H25" s="5">
        <v>63</v>
      </c>
      <c r="I25" s="5">
        <v>21</v>
      </c>
      <c r="J25" s="5">
        <v>42</v>
      </c>
      <c r="K25" s="5">
        <v>19</v>
      </c>
      <c r="M25" s="44">
        <f t="shared" si="1"/>
        <v>61</v>
      </c>
    </row>
    <row r="26" spans="1:13" ht="14.25">
      <c r="A26" s="2" t="s">
        <v>194</v>
      </c>
      <c r="B26" s="3" t="s">
        <v>195</v>
      </c>
      <c r="C26" s="5">
        <v>66</v>
      </c>
      <c r="D26" s="5">
        <v>24</v>
      </c>
      <c r="E26" s="5">
        <v>93</v>
      </c>
      <c r="G26" s="44">
        <f t="shared" si="0"/>
        <v>72.9</v>
      </c>
      <c r="H26" s="5">
        <v>63</v>
      </c>
      <c r="I26" s="5">
        <v>19</v>
      </c>
      <c r="J26" s="5">
        <v>41</v>
      </c>
      <c r="K26" s="5">
        <v>19</v>
      </c>
      <c r="M26" s="44">
        <f t="shared" si="1"/>
        <v>60</v>
      </c>
    </row>
    <row r="27" spans="1:13" ht="14.25">
      <c r="A27" s="2" t="s">
        <v>4</v>
      </c>
      <c r="B27" s="3" t="s">
        <v>5</v>
      </c>
      <c r="C27" s="5">
        <v>53</v>
      </c>
      <c r="D27" s="5">
        <v>27</v>
      </c>
      <c r="E27" s="5">
        <v>93</v>
      </c>
      <c r="G27" s="44">
        <f t="shared" si="0"/>
        <v>67.9</v>
      </c>
      <c r="H27" s="5">
        <v>65</v>
      </c>
      <c r="I27" s="5">
        <v>23</v>
      </c>
      <c r="J27" s="5">
        <v>44</v>
      </c>
      <c r="K27" s="5">
        <v>21</v>
      </c>
      <c r="M27" s="44">
        <f t="shared" si="1"/>
        <v>65</v>
      </c>
    </row>
    <row r="28" spans="1:13" ht="14.25">
      <c r="A28" s="2" t="s">
        <v>12</v>
      </c>
      <c r="B28" s="3" t="s">
        <v>13</v>
      </c>
      <c r="C28" s="5">
        <v>62</v>
      </c>
      <c r="D28" s="5">
        <v>25</v>
      </c>
      <c r="E28" s="5">
        <v>90</v>
      </c>
      <c r="G28" s="44">
        <f t="shared" si="0"/>
        <v>70.5</v>
      </c>
      <c r="H28" s="5">
        <v>60</v>
      </c>
      <c r="I28" s="5">
        <v>16</v>
      </c>
      <c r="J28" s="5">
        <v>38</v>
      </c>
      <c r="K28" s="5">
        <v>18</v>
      </c>
      <c r="L28" s="51">
        <v>4</v>
      </c>
      <c r="M28" s="44">
        <f t="shared" si="1"/>
        <v>60</v>
      </c>
    </row>
    <row r="29" spans="1:13" ht="14.25">
      <c r="A29" s="3" t="s">
        <v>20</v>
      </c>
      <c r="B29" s="3" t="s">
        <v>21</v>
      </c>
      <c r="C29" s="5">
        <v>64</v>
      </c>
      <c r="D29" s="5">
        <v>10</v>
      </c>
      <c r="E29" s="5">
        <v>95</v>
      </c>
      <c r="G29" s="44">
        <f t="shared" si="0"/>
        <v>65.5</v>
      </c>
      <c r="H29" s="5">
        <v>62</v>
      </c>
      <c r="I29" s="5">
        <v>18</v>
      </c>
      <c r="J29" s="5">
        <v>40</v>
      </c>
      <c r="K29" s="5">
        <v>20</v>
      </c>
      <c r="M29" s="44">
        <f t="shared" si="1"/>
        <v>60</v>
      </c>
    </row>
    <row r="30" spans="1:13" ht="14.25">
      <c r="A30" s="2" t="s">
        <v>28</v>
      </c>
      <c r="B30" s="3" t="s">
        <v>29</v>
      </c>
      <c r="C30" s="5">
        <v>63</v>
      </c>
      <c r="D30" s="5">
        <v>10</v>
      </c>
      <c r="E30" s="5">
        <v>90</v>
      </c>
      <c r="G30" s="44">
        <f t="shared" si="0"/>
        <v>63.5</v>
      </c>
      <c r="H30" s="5">
        <v>63</v>
      </c>
      <c r="I30" s="5">
        <v>21</v>
      </c>
      <c r="J30" s="5">
        <v>42</v>
      </c>
      <c r="K30" s="5">
        <v>18</v>
      </c>
      <c r="M30" s="44">
        <f t="shared" si="1"/>
        <v>60</v>
      </c>
    </row>
    <row r="31" spans="1:13" ht="14.25">
      <c r="A31" s="3" t="s">
        <v>36</v>
      </c>
      <c r="B31" s="3" t="s">
        <v>37</v>
      </c>
      <c r="C31" s="5">
        <v>67</v>
      </c>
      <c r="D31" s="5">
        <v>26</v>
      </c>
      <c r="E31" s="5">
        <v>95</v>
      </c>
      <c r="G31" s="44">
        <f t="shared" si="0"/>
        <v>75</v>
      </c>
      <c r="H31" s="5">
        <v>63</v>
      </c>
      <c r="I31" s="5">
        <v>19</v>
      </c>
      <c r="J31" s="5">
        <v>41</v>
      </c>
      <c r="K31" s="5">
        <v>19</v>
      </c>
      <c r="M31" s="44">
        <f t="shared" si="1"/>
        <v>60</v>
      </c>
    </row>
    <row r="32" spans="1:13" ht="14.25">
      <c r="A32" s="2" t="s">
        <v>44</v>
      </c>
      <c r="B32" s="3" t="s">
        <v>45</v>
      </c>
      <c r="C32" s="5">
        <v>68</v>
      </c>
      <c r="D32" s="5">
        <v>27</v>
      </c>
      <c r="E32" s="5">
        <v>95</v>
      </c>
      <c r="G32" s="44">
        <f t="shared" si="0"/>
        <v>76</v>
      </c>
      <c r="H32" s="5">
        <v>64</v>
      </c>
      <c r="I32" s="5">
        <v>21</v>
      </c>
      <c r="J32" s="5">
        <v>42.5</v>
      </c>
      <c r="K32" s="5">
        <v>20</v>
      </c>
      <c r="M32" s="44">
        <f t="shared" si="1"/>
        <v>62.5</v>
      </c>
    </row>
    <row r="33" spans="1:13" ht="14.25">
      <c r="A33" s="3" t="s">
        <v>52</v>
      </c>
      <c r="B33" s="3" t="s">
        <v>53</v>
      </c>
      <c r="C33" s="5">
        <v>64</v>
      </c>
      <c r="D33" s="5">
        <v>21</v>
      </c>
      <c r="E33" s="5">
        <v>95</v>
      </c>
      <c r="G33" s="44">
        <f t="shared" si="0"/>
        <v>71</v>
      </c>
      <c r="H33" s="5">
        <v>63</v>
      </c>
      <c r="I33" s="5">
        <v>20</v>
      </c>
      <c r="J33" s="5">
        <v>41.5</v>
      </c>
      <c r="K33" s="5">
        <v>20</v>
      </c>
      <c r="M33" s="44">
        <f t="shared" si="1"/>
        <v>61.5</v>
      </c>
    </row>
    <row r="34" spans="1:13" ht="14.25">
      <c r="A34" s="2" t="s">
        <v>60</v>
      </c>
      <c r="B34" s="3" t="s">
        <v>61</v>
      </c>
      <c r="C34" s="5">
        <v>64</v>
      </c>
      <c r="D34" s="5">
        <v>20</v>
      </c>
      <c r="E34" s="5">
        <v>95</v>
      </c>
      <c r="G34" s="44">
        <f t="shared" si="0"/>
        <v>70.5</v>
      </c>
      <c r="H34" s="5">
        <v>60</v>
      </c>
      <c r="I34" s="5">
        <v>18</v>
      </c>
      <c r="J34" s="5">
        <v>39</v>
      </c>
      <c r="K34" s="5">
        <v>21</v>
      </c>
      <c r="M34" s="44">
        <f t="shared" si="1"/>
        <v>60</v>
      </c>
    </row>
    <row r="35" spans="1:13" ht="14.25">
      <c r="A35" s="3" t="s">
        <v>68</v>
      </c>
      <c r="B35" s="3" t="s">
        <v>69</v>
      </c>
      <c r="C35" s="5">
        <v>67</v>
      </c>
      <c r="D35" s="5">
        <v>20</v>
      </c>
      <c r="E35" s="5">
        <v>95</v>
      </c>
      <c r="G35" s="44">
        <f t="shared" si="0"/>
        <v>72</v>
      </c>
      <c r="H35" s="5">
        <v>65</v>
      </c>
      <c r="I35" s="5">
        <v>18</v>
      </c>
      <c r="J35" s="5">
        <v>41.5</v>
      </c>
      <c r="K35" s="5">
        <v>19</v>
      </c>
      <c r="M35" s="44">
        <f t="shared" si="1"/>
        <v>60.5</v>
      </c>
    </row>
    <row r="36" spans="1:13" ht="14.25">
      <c r="A36" s="2" t="s">
        <v>76</v>
      </c>
      <c r="B36" s="3" t="s">
        <v>77</v>
      </c>
      <c r="C36" s="5">
        <v>67</v>
      </c>
      <c r="D36" s="5">
        <v>25</v>
      </c>
      <c r="E36" s="5">
        <v>95</v>
      </c>
      <c r="G36" s="44">
        <f t="shared" si="0"/>
        <v>74.5</v>
      </c>
      <c r="H36" s="5">
        <v>63</v>
      </c>
      <c r="I36" s="5">
        <v>17</v>
      </c>
      <c r="J36" s="5">
        <v>40</v>
      </c>
      <c r="K36" s="5">
        <v>20</v>
      </c>
      <c r="M36" s="44">
        <f t="shared" si="1"/>
        <v>60</v>
      </c>
    </row>
    <row r="37" spans="1:13" ht="14.25">
      <c r="A37" s="3" t="s">
        <v>84</v>
      </c>
      <c r="B37" s="3" t="s">
        <v>85</v>
      </c>
      <c r="C37" s="5">
        <v>67</v>
      </c>
      <c r="D37" s="5">
        <v>21</v>
      </c>
      <c r="E37" s="5">
        <v>95</v>
      </c>
      <c r="G37" s="44">
        <f t="shared" si="0"/>
        <v>72.5</v>
      </c>
      <c r="H37" s="5">
        <v>63</v>
      </c>
      <c r="I37" s="5">
        <v>15</v>
      </c>
      <c r="J37" s="5">
        <v>39</v>
      </c>
      <c r="K37" s="5">
        <v>18</v>
      </c>
      <c r="L37" s="51">
        <v>3</v>
      </c>
      <c r="M37" s="44">
        <f t="shared" si="1"/>
        <v>60</v>
      </c>
    </row>
    <row r="38" spans="1:13" ht="14.25">
      <c r="A38" s="2" t="s">
        <v>92</v>
      </c>
      <c r="B38" s="3" t="s">
        <v>93</v>
      </c>
      <c r="C38" s="5">
        <v>61</v>
      </c>
      <c r="D38" s="5">
        <v>26</v>
      </c>
      <c r="E38" s="5">
        <v>95</v>
      </c>
      <c r="G38" s="44">
        <f t="shared" si="0"/>
        <v>72</v>
      </c>
      <c r="H38" s="5">
        <v>65</v>
      </c>
      <c r="I38" s="5">
        <v>19</v>
      </c>
      <c r="J38" s="5">
        <v>42</v>
      </c>
      <c r="K38" s="5">
        <v>20</v>
      </c>
      <c r="M38" s="44">
        <f t="shared" si="1"/>
        <v>62</v>
      </c>
    </row>
    <row r="39" spans="1:13" ht="14.25">
      <c r="A39" s="3" t="s">
        <v>100</v>
      </c>
      <c r="B39" s="3" t="s">
        <v>101</v>
      </c>
      <c r="C39" s="5">
        <v>65</v>
      </c>
      <c r="D39" s="5">
        <v>24</v>
      </c>
      <c r="E39" s="5">
        <v>95</v>
      </c>
      <c r="G39" s="44">
        <f t="shared" si="0"/>
        <v>73</v>
      </c>
      <c r="H39" s="5">
        <v>63</v>
      </c>
      <c r="I39" s="5">
        <v>15</v>
      </c>
      <c r="J39" s="5">
        <v>39</v>
      </c>
      <c r="K39" s="5">
        <v>19</v>
      </c>
      <c r="L39" s="51">
        <v>2</v>
      </c>
      <c r="M39" s="44">
        <f t="shared" si="1"/>
        <v>60</v>
      </c>
    </row>
    <row r="40" spans="1:13" ht="14.25">
      <c r="A40" s="2" t="s">
        <v>108</v>
      </c>
      <c r="B40" s="3" t="s">
        <v>109</v>
      </c>
      <c r="C40" s="5">
        <v>61</v>
      </c>
      <c r="D40" s="5">
        <v>22</v>
      </c>
      <c r="E40" s="5">
        <v>93</v>
      </c>
      <c r="G40" s="44">
        <f t="shared" si="0"/>
        <v>69.4</v>
      </c>
      <c r="H40" s="5">
        <v>64</v>
      </c>
      <c r="I40" s="5">
        <v>18</v>
      </c>
      <c r="J40" s="5">
        <v>41</v>
      </c>
      <c r="K40" s="5">
        <v>19</v>
      </c>
      <c r="M40" s="44">
        <f t="shared" si="1"/>
        <v>60</v>
      </c>
    </row>
    <row r="41" spans="1:13" ht="14.25">
      <c r="A41" s="3" t="s">
        <v>116</v>
      </c>
      <c r="B41" s="3" t="s">
        <v>117</v>
      </c>
      <c r="C41" s="5">
        <v>62</v>
      </c>
      <c r="D41" s="5">
        <v>23</v>
      </c>
      <c r="E41" s="5">
        <v>95</v>
      </c>
      <c r="G41" s="44">
        <f t="shared" si="0"/>
        <v>71</v>
      </c>
      <c r="H41" s="5">
        <v>63</v>
      </c>
      <c r="I41" s="5">
        <v>17</v>
      </c>
      <c r="J41" s="5">
        <v>40</v>
      </c>
      <c r="K41" s="5">
        <v>19</v>
      </c>
      <c r="L41" s="51">
        <v>1</v>
      </c>
      <c r="M41" s="44">
        <f t="shared" si="1"/>
        <v>60</v>
      </c>
    </row>
    <row r="42" spans="1:13" ht="14.25">
      <c r="A42" s="2" t="s">
        <v>124</v>
      </c>
      <c r="B42" s="3" t="s">
        <v>125</v>
      </c>
      <c r="C42" s="5">
        <v>65</v>
      </c>
      <c r="D42" s="5">
        <v>22</v>
      </c>
      <c r="E42" s="5">
        <v>92</v>
      </c>
      <c r="G42" s="44">
        <f t="shared" si="0"/>
        <v>71.1</v>
      </c>
      <c r="H42" s="5">
        <v>65</v>
      </c>
      <c r="I42" s="5">
        <v>15</v>
      </c>
      <c r="J42" s="5">
        <v>40</v>
      </c>
      <c r="K42" s="5">
        <v>19</v>
      </c>
      <c r="L42" s="51">
        <v>1</v>
      </c>
      <c r="M42" s="44">
        <f t="shared" si="1"/>
        <v>60</v>
      </c>
    </row>
    <row r="43" spans="1:13" ht="14.25">
      <c r="A43" s="3" t="s">
        <v>132</v>
      </c>
      <c r="B43" s="3" t="s">
        <v>133</v>
      </c>
      <c r="C43" s="5">
        <v>64</v>
      </c>
      <c r="D43" s="5">
        <v>17</v>
      </c>
      <c r="E43" s="5">
        <v>90</v>
      </c>
      <c r="G43" s="44">
        <f t="shared" si="0"/>
        <v>67.5</v>
      </c>
      <c r="H43" s="5">
        <v>62</v>
      </c>
      <c r="I43" s="5">
        <v>18</v>
      </c>
      <c r="J43" s="5">
        <v>40</v>
      </c>
      <c r="K43" s="5">
        <v>20</v>
      </c>
      <c r="L43" s="51">
        <v>20</v>
      </c>
      <c r="M43" s="44">
        <f t="shared" si="1"/>
        <v>80</v>
      </c>
    </row>
    <row r="44" spans="1:13" ht="14.25">
      <c r="A44" s="2" t="s">
        <v>140</v>
      </c>
      <c r="B44" s="3" t="s">
        <v>141</v>
      </c>
      <c r="C44" s="5">
        <v>63</v>
      </c>
      <c r="D44" s="5">
        <v>22</v>
      </c>
      <c r="E44" s="5">
        <v>93</v>
      </c>
      <c r="G44" s="44">
        <f t="shared" si="0"/>
        <v>70.4</v>
      </c>
      <c r="H44" s="5">
        <v>65</v>
      </c>
      <c r="I44" s="5">
        <v>23</v>
      </c>
      <c r="J44" s="5">
        <v>44</v>
      </c>
      <c r="K44" s="5">
        <v>23</v>
      </c>
      <c r="M44" s="44">
        <f t="shared" si="1"/>
        <v>67</v>
      </c>
    </row>
    <row r="45" spans="1:13" ht="14.25">
      <c r="A45" s="3" t="s">
        <v>148</v>
      </c>
      <c r="B45" s="3" t="s">
        <v>149</v>
      </c>
      <c r="C45" s="5">
        <v>53</v>
      </c>
      <c r="D45" s="5">
        <v>17</v>
      </c>
      <c r="E45" s="5">
        <v>90</v>
      </c>
      <c r="G45" s="44">
        <f t="shared" si="0"/>
        <v>62</v>
      </c>
      <c r="H45" s="5">
        <v>64</v>
      </c>
      <c r="I45" s="5">
        <v>16</v>
      </c>
      <c r="J45" s="5">
        <v>40</v>
      </c>
      <c r="K45" s="5">
        <v>20</v>
      </c>
      <c r="M45" s="44">
        <f t="shared" si="1"/>
        <v>60</v>
      </c>
    </row>
    <row r="46" spans="1:13" ht="14.25">
      <c r="A46" s="2" t="s">
        <v>156</v>
      </c>
      <c r="B46" s="3" t="s">
        <v>157</v>
      </c>
      <c r="C46" s="5">
        <v>62</v>
      </c>
      <c r="D46" s="5">
        <v>22</v>
      </c>
      <c r="E46" s="5">
        <v>90</v>
      </c>
      <c r="G46" s="44">
        <f t="shared" si="0"/>
        <v>69</v>
      </c>
      <c r="H46" s="5">
        <v>64</v>
      </c>
      <c r="I46" s="5">
        <v>12</v>
      </c>
      <c r="J46" s="5">
        <v>38</v>
      </c>
      <c r="K46" s="5">
        <v>20</v>
      </c>
      <c r="L46" s="55">
        <v>2</v>
      </c>
      <c r="M46" s="44">
        <f t="shared" si="1"/>
        <v>60</v>
      </c>
    </row>
    <row r="47" spans="1:13" ht="14.25">
      <c r="A47" s="2" t="s">
        <v>164</v>
      </c>
      <c r="B47" s="3" t="s">
        <v>165</v>
      </c>
      <c r="C47" s="5">
        <v>66</v>
      </c>
      <c r="D47" s="5">
        <v>26</v>
      </c>
      <c r="E47" s="5">
        <v>0</v>
      </c>
      <c r="G47" s="44">
        <f t="shared" si="0"/>
        <v>46</v>
      </c>
      <c r="H47" s="5">
        <v>63</v>
      </c>
      <c r="I47" s="5">
        <v>22</v>
      </c>
      <c r="J47" s="5">
        <v>42.5</v>
      </c>
      <c r="K47" s="5">
        <v>21</v>
      </c>
      <c r="M47" s="44">
        <f t="shared" si="1"/>
        <v>63.5</v>
      </c>
    </row>
    <row r="48" spans="1:13" ht="14.25">
      <c r="A48" s="3" t="s">
        <v>172</v>
      </c>
      <c r="B48" s="3" t="s">
        <v>173</v>
      </c>
      <c r="C48" s="5">
        <v>65</v>
      </c>
      <c r="D48" s="5">
        <v>22</v>
      </c>
      <c r="E48" s="5">
        <v>90</v>
      </c>
      <c r="G48" s="44">
        <f t="shared" si="0"/>
        <v>70.5</v>
      </c>
      <c r="H48" s="5">
        <v>64</v>
      </c>
      <c r="I48" s="5">
        <v>16</v>
      </c>
      <c r="J48" s="5">
        <v>40</v>
      </c>
      <c r="K48" s="5">
        <v>20</v>
      </c>
      <c r="M48" s="44">
        <f t="shared" si="1"/>
        <v>60</v>
      </c>
    </row>
    <row r="49" spans="1:13" ht="14.25">
      <c r="A49" s="2" t="s">
        <v>180</v>
      </c>
      <c r="B49" s="3" t="s">
        <v>181</v>
      </c>
      <c r="C49" s="5">
        <v>63</v>
      </c>
      <c r="D49" s="5">
        <v>23</v>
      </c>
      <c r="E49" s="5">
        <v>80</v>
      </c>
      <c r="G49" s="44">
        <f t="shared" si="0"/>
        <v>67</v>
      </c>
      <c r="H49" s="5">
        <v>63</v>
      </c>
      <c r="I49" s="5">
        <v>23</v>
      </c>
      <c r="J49" s="5">
        <v>43</v>
      </c>
      <c r="K49" s="5">
        <v>20</v>
      </c>
      <c r="M49" s="44">
        <f t="shared" si="1"/>
        <v>63</v>
      </c>
    </row>
    <row r="50" spans="1:13" ht="14.25">
      <c r="A50" s="3" t="s">
        <v>188</v>
      </c>
      <c r="B50" s="3" t="s">
        <v>189</v>
      </c>
      <c r="C50" s="5">
        <v>67</v>
      </c>
      <c r="D50" s="5">
        <v>27</v>
      </c>
      <c r="E50" s="5">
        <v>93</v>
      </c>
      <c r="G50" s="44">
        <f t="shared" si="0"/>
        <v>74.9</v>
      </c>
      <c r="H50" s="5">
        <v>65</v>
      </c>
      <c r="I50" s="5">
        <v>23</v>
      </c>
      <c r="J50" s="5">
        <v>44</v>
      </c>
      <c r="K50" s="5">
        <v>21</v>
      </c>
      <c r="M50" s="44">
        <f t="shared" si="1"/>
        <v>65</v>
      </c>
    </row>
    <row r="51" spans="1:13" ht="14.25">
      <c r="A51" s="2" t="s">
        <v>196</v>
      </c>
      <c r="B51" s="3" t="s">
        <v>197</v>
      </c>
      <c r="C51" s="5">
        <v>65</v>
      </c>
      <c r="D51" s="5">
        <v>9</v>
      </c>
      <c r="E51" s="5">
        <v>95</v>
      </c>
      <c r="G51" s="44">
        <f t="shared" si="0"/>
        <v>65.5</v>
      </c>
      <c r="H51" s="5">
        <v>62</v>
      </c>
      <c r="I51" s="5">
        <v>14</v>
      </c>
      <c r="J51" s="5">
        <v>38</v>
      </c>
      <c r="K51" s="5">
        <v>22</v>
      </c>
      <c r="M51" s="44">
        <f t="shared" si="1"/>
        <v>60</v>
      </c>
    </row>
    <row r="52" spans="1:13" ht="14.25">
      <c r="A52" s="3" t="s">
        <v>6</v>
      </c>
      <c r="B52" s="3" t="s">
        <v>7</v>
      </c>
      <c r="C52" s="5">
        <v>68</v>
      </c>
      <c r="D52" s="5">
        <v>17</v>
      </c>
      <c r="E52" s="5">
        <v>95</v>
      </c>
      <c r="G52" s="44">
        <f t="shared" si="0"/>
        <v>71</v>
      </c>
      <c r="H52" s="5">
        <v>63</v>
      </c>
      <c r="I52" s="5">
        <v>22</v>
      </c>
      <c r="J52" s="5">
        <v>42.5</v>
      </c>
      <c r="K52" s="5">
        <v>20</v>
      </c>
      <c r="M52" s="44">
        <f t="shared" si="1"/>
        <v>62.5</v>
      </c>
    </row>
    <row r="53" spans="1:13" ht="14.25">
      <c r="A53" s="2" t="s">
        <v>14</v>
      </c>
      <c r="B53" s="3" t="s">
        <v>15</v>
      </c>
      <c r="C53" s="5">
        <v>67</v>
      </c>
      <c r="D53" s="5">
        <v>26</v>
      </c>
      <c r="E53" s="5">
        <v>95</v>
      </c>
      <c r="G53" s="44">
        <f t="shared" si="0"/>
        <v>75</v>
      </c>
      <c r="H53" s="5">
        <v>64</v>
      </c>
      <c r="I53" s="5">
        <v>26</v>
      </c>
      <c r="J53" s="5">
        <v>45</v>
      </c>
      <c r="K53" s="5">
        <v>23</v>
      </c>
      <c r="M53" s="44">
        <f t="shared" si="1"/>
        <v>68</v>
      </c>
    </row>
    <row r="54" spans="1:13" ht="14.25">
      <c r="A54" s="3" t="s">
        <v>22</v>
      </c>
      <c r="B54" s="3" t="s">
        <v>23</v>
      </c>
      <c r="C54" s="5">
        <v>63</v>
      </c>
      <c r="D54" s="5">
        <v>24</v>
      </c>
      <c r="E54" s="5">
        <v>95</v>
      </c>
      <c r="G54" s="44">
        <f t="shared" si="0"/>
        <v>72</v>
      </c>
      <c r="H54" s="5">
        <v>60</v>
      </c>
      <c r="I54" s="5">
        <v>20</v>
      </c>
      <c r="J54" s="5">
        <v>40</v>
      </c>
      <c r="K54" s="5">
        <v>21</v>
      </c>
      <c r="M54" s="44">
        <f t="shared" si="1"/>
        <v>61</v>
      </c>
    </row>
    <row r="55" spans="1:13" ht="14.25">
      <c r="A55" s="2" t="s">
        <v>30</v>
      </c>
      <c r="B55" s="3" t="s">
        <v>31</v>
      </c>
      <c r="C55" s="5">
        <v>67</v>
      </c>
      <c r="D55" s="5">
        <v>27</v>
      </c>
      <c r="E55" s="5">
        <v>95</v>
      </c>
      <c r="G55" s="44">
        <f t="shared" si="0"/>
        <v>75.5</v>
      </c>
      <c r="H55" s="5">
        <v>66</v>
      </c>
      <c r="I55" s="5">
        <v>24</v>
      </c>
      <c r="J55" s="5">
        <v>45</v>
      </c>
      <c r="K55" s="5">
        <v>20</v>
      </c>
      <c r="M55" s="44">
        <f t="shared" si="1"/>
        <v>65</v>
      </c>
    </row>
    <row r="56" spans="1:13" ht="14.25">
      <c r="A56" s="3" t="s">
        <v>38</v>
      </c>
      <c r="B56" s="3" t="s">
        <v>39</v>
      </c>
      <c r="C56" s="5">
        <v>67</v>
      </c>
      <c r="D56" s="5">
        <v>27</v>
      </c>
      <c r="E56" s="5">
        <v>95</v>
      </c>
      <c r="G56" s="44">
        <f t="shared" si="0"/>
        <v>75.5</v>
      </c>
      <c r="H56" s="5">
        <v>63</v>
      </c>
      <c r="I56" s="5">
        <v>23</v>
      </c>
      <c r="J56" s="5">
        <v>43</v>
      </c>
      <c r="K56" s="5">
        <v>19</v>
      </c>
      <c r="M56" s="44">
        <f t="shared" si="1"/>
        <v>62</v>
      </c>
    </row>
    <row r="57" spans="1:13" ht="14.25">
      <c r="A57" s="2" t="s">
        <v>46</v>
      </c>
      <c r="B57" s="3" t="s">
        <v>47</v>
      </c>
      <c r="C57" s="5">
        <v>66</v>
      </c>
      <c r="D57" s="5">
        <v>24</v>
      </c>
      <c r="E57" s="5">
        <v>50</v>
      </c>
      <c r="G57" s="44">
        <f t="shared" si="0"/>
        <v>60</v>
      </c>
      <c r="H57" s="5">
        <v>65</v>
      </c>
      <c r="I57" s="5">
        <v>19</v>
      </c>
      <c r="J57" s="5">
        <v>42</v>
      </c>
      <c r="K57" s="5">
        <v>19</v>
      </c>
      <c r="M57" s="44">
        <f t="shared" si="1"/>
        <v>61</v>
      </c>
    </row>
    <row r="58" spans="1:13" ht="14.25">
      <c r="A58" s="3" t="s">
        <v>54</v>
      </c>
      <c r="B58" s="3" t="s">
        <v>55</v>
      </c>
      <c r="C58" s="5">
        <v>68</v>
      </c>
      <c r="D58" s="5">
        <v>20</v>
      </c>
      <c r="E58" s="5">
        <v>95</v>
      </c>
      <c r="G58" s="44">
        <f t="shared" si="0"/>
        <v>72.5</v>
      </c>
      <c r="H58" s="5">
        <v>65</v>
      </c>
      <c r="I58" s="5"/>
      <c r="J58" s="5">
        <v>32.5</v>
      </c>
      <c r="K58" s="5">
        <v>21</v>
      </c>
      <c r="L58" s="51">
        <v>7</v>
      </c>
      <c r="M58" s="44">
        <f t="shared" si="1"/>
        <v>60.5</v>
      </c>
    </row>
    <row r="59" spans="1:13" ht="14.25">
      <c r="A59" s="2" t="s">
        <v>62</v>
      </c>
      <c r="B59" s="3" t="s">
        <v>63</v>
      </c>
      <c r="C59" s="5">
        <v>62</v>
      </c>
      <c r="D59" s="5">
        <v>23</v>
      </c>
      <c r="E59" s="5">
        <v>95</v>
      </c>
      <c r="G59" s="44">
        <f t="shared" si="0"/>
        <v>71</v>
      </c>
      <c r="H59" s="5">
        <v>65</v>
      </c>
      <c r="I59" s="5">
        <v>19</v>
      </c>
      <c r="J59" s="5">
        <v>42</v>
      </c>
      <c r="K59" s="5">
        <v>18</v>
      </c>
      <c r="M59" s="44">
        <f t="shared" si="1"/>
        <v>60</v>
      </c>
    </row>
    <row r="60" spans="1:13" ht="14.25">
      <c r="A60" s="3" t="s">
        <v>70</v>
      </c>
      <c r="B60" s="3" t="s">
        <v>71</v>
      </c>
      <c r="C60" s="5">
        <v>67</v>
      </c>
      <c r="D60" s="5">
        <v>25</v>
      </c>
      <c r="E60" s="5">
        <v>93</v>
      </c>
      <c r="G60" s="44">
        <f t="shared" si="0"/>
        <v>73.9</v>
      </c>
      <c r="H60" s="5">
        <v>64</v>
      </c>
      <c r="I60" s="5">
        <v>22</v>
      </c>
      <c r="J60" s="5">
        <v>43</v>
      </c>
      <c r="K60" s="5">
        <v>20</v>
      </c>
      <c r="M60" s="44">
        <f t="shared" si="1"/>
        <v>63</v>
      </c>
    </row>
    <row r="61" spans="1:13" ht="14.25">
      <c r="A61" s="2" t="s">
        <v>78</v>
      </c>
      <c r="B61" s="3" t="s">
        <v>79</v>
      </c>
      <c r="C61" s="5"/>
      <c r="D61" s="5"/>
      <c r="E61" s="5"/>
      <c r="G61" s="44">
        <f t="shared" si="0"/>
        <v>0</v>
      </c>
      <c r="H61" s="5"/>
      <c r="I61" s="5"/>
      <c r="J61" s="5"/>
      <c r="K61" s="5"/>
      <c r="M61" s="44">
        <f t="shared" si="1"/>
        <v>0</v>
      </c>
    </row>
    <row r="62" spans="1:13" ht="14.25">
      <c r="A62" s="3" t="s">
        <v>86</v>
      </c>
      <c r="B62" s="3" t="s">
        <v>87</v>
      </c>
      <c r="C62" s="5">
        <v>67</v>
      </c>
      <c r="D62" s="5">
        <v>20</v>
      </c>
      <c r="E62" s="5">
        <v>95</v>
      </c>
      <c r="G62" s="44">
        <f t="shared" si="0"/>
        <v>72</v>
      </c>
      <c r="H62" s="5">
        <v>64</v>
      </c>
      <c r="I62" s="5">
        <v>18</v>
      </c>
      <c r="J62" s="5">
        <v>41</v>
      </c>
      <c r="K62" s="5">
        <v>20</v>
      </c>
      <c r="M62" s="44">
        <f t="shared" si="1"/>
        <v>61</v>
      </c>
    </row>
    <row r="63" spans="1:13" ht="14.25">
      <c r="A63" s="2" t="s">
        <v>94</v>
      </c>
      <c r="B63" s="3" t="s">
        <v>95</v>
      </c>
      <c r="C63" s="5">
        <v>64</v>
      </c>
      <c r="D63" s="5">
        <v>26</v>
      </c>
      <c r="E63" s="5">
        <v>93</v>
      </c>
      <c r="G63" s="44">
        <f t="shared" si="0"/>
        <v>72.9</v>
      </c>
      <c r="H63" s="5">
        <v>66</v>
      </c>
      <c r="I63" s="5">
        <v>24</v>
      </c>
      <c r="J63" s="5">
        <v>45</v>
      </c>
      <c r="K63" s="5">
        <v>24</v>
      </c>
      <c r="M63" s="44">
        <f t="shared" si="1"/>
        <v>69</v>
      </c>
    </row>
    <row r="64" spans="1:13" ht="14.25">
      <c r="A64" s="3" t="s">
        <v>102</v>
      </c>
      <c r="B64" s="3" t="s">
        <v>103</v>
      </c>
      <c r="C64" s="5">
        <v>64</v>
      </c>
      <c r="D64" s="5">
        <v>27</v>
      </c>
      <c r="E64" s="5">
        <v>95</v>
      </c>
      <c r="G64" s="44">
        <f t="shared" si="0"/>
        <v>74</v>
      </c>
      <c r="H64" s="5">
        <v>63</v>
      </c>
      <c r="I64" s="5">
        <v>25</v>
      </c>
      <c r="J64" s="5">
        <v>44</v>
      </c>
      <c r="K64" s="5">
        <v>23</v>
      </c>
      <c r="M64" s="44">
        <f t="shared" si="1"/>
        <v>67</v>
      </c>
    </row>
    <row r="65" spans="1:13" ht="14.25">
      <c r="A65" s="2" t="s">
        <v>110</v>
      </c>
      <c r="B65" s="3" t="s">
        <v>111</v>
      </c>
      <c r="C65" s="5">
        <v>65</v>
      </c>
      <c r="D65" s="5">
        <v>24</v>
      </c>
      <c r="E65" s="5">
        <v>93</v>
      </c>
      <c r="G65" s="44">
        <f t="shared" si="0"/>
        <v>72.4</v>
      </c>
      <c r="H65" s="5">
        <v>63</v>
      </c>
      <c r="I65" s="5">
        <v>23</v>
      </c>
      <c r="J65" s="5">
        <v>43</v>
      </c>
      <c r="K65" s="5">
        <v>20</v>
      </c>
      <c r="M65" s="44">
        <f t="shared" si="1"/>
        <v>63</v>
      </c>
    </row>
    <row r="66" spans="1:13" ht="14.25">
      <c r="A66" s="3" t="s">
        <v>118</v>
      </c>
      <c r="B66" s="3" t="s">
        <v>119</v>
      </c>
      <c r="C66" s="5">
        <v>65</v>
      </c>
      <c r="D66" s="5">
        <v>23</v>
      </c>
      <c r="E66" s="5">
        <v>95</v>
      </c>
      <c r="G66" s="44">
        <f t="shared" si="0"/>
        <v>72.5</v>
      </c>
      <c r="H66" s="5">
        <v>63</v>
      </c>
      <c r="I66" s="5">
        <v>13</v>
      </c>
      <c r="J66" s="5">
        <v>38</v>
      </c>
      <c r="K66" s="5">
        <v>21</v>
      </c>
      <c r="L66" s="51">
        <v>1</v>
      </c>
      <c r="M66" s="44">
        <f t="shared" si="1"/>
        <v>60</v>
      </c>
    </row>
    <row r="67" spans="1:13" ht="14.25">
      <c r="A67" s="2" t="s">
        <v>126</v>
      </c>
      <c r="B67" s="3" t="s">
        <v>127</v>
      </c>
      <c r="C67" s="5"/>
      <c r="D67" s="5"/>
      <c r="E67" s="5"/>
      <c r="G67" s="44">
        <f aca="true" t="shared" si="2" ref="G67:G130">F67+E67*0.3+(D67+C67)/2</f>
        <v>0</v>
      </c>
      <c r="H67" s="5"/>
      <c r="I67" s="5"/>
      <c r="J67" s="5"/>
      <c r="K67" s="5"/>
      <c r="M67" s="44">
        <f aca="true" t="shared" si="3" ref="M67:M130">L67+K67+J67</f>
        <v>0</v>
      </c>
    </row>
    <row r="68" spans="1:13" ht="14.25">
      <c r="A68" s="3" t="s">
        <v>134</v>
      </c>
      <c r="B68" s="3" t="s">
        <v>135</v>
      </c>
      <c r="C68" s="5">
        <v>64</v>
      </c>
      <c r="D68" s="5">
        <v>19</v>
      </c>
      <c r="E68" s="5"/>
      <c r="G68" s="44">
        <f t="shared" si="2"/>
        <v>41.5</v>
      </c>
      <c r="H68" s="5">
        <v>63</v>
      </c>
      <c r="I68" s="5">
        <v>17</v>
      </c>
      <c r="J68" s="5">
        <v>40</v>
      </c>
      <c r="K68" s="5">
        <v>20</v>
      </c>
      <c r="M68" s="44">
        <f t="shared" si="3"/>
        <v>60</v>
      </c>
    </row>
    <row r="69" spans="1:13" ht="14.25">
      <c r="A69" s="2" t="s">
        <v>142</v>
      </c>
      <c r="B69" s="3" t="s">
        <v>143</v>
      </c>
      <c r="C69" s="5">
        <v>64</v>
      </c>
      <c r="D69" s="5">
        <v>26</v>
      </c>
      <c r="E69" s="5">
        <v>93</v>
      </c>
      <c r="G69" s="44">
        <f t="shared" si="2"/>
        <v>72.9</v>
      </c>
      <c r="H69" s="5">
        <v>63</v>
      </c>
      <c r="I69" s="5">
        <v>23</v>
      </c>
      <c r="J69" s="5">
        <v>43</v>
      </c>
      <c r="K69" s="5">
        <v>19</v>
      </c>
      <c r="M69" s="44">
        <f t="shared" si="3"/>
        <v>62</v>
      </c>
    </row>
    <row r="70" spans="1:13" ht="14.25">
      <c r="A70" s="3" t="s">
        <v>150</v>
      </c>
      <c r="B70" s="3" t="s">
        <v>151</v>
      </c>
      <c r="C70" s="5">
        <v>67</v>
      </c>
      <c r="D70" s="5">
        <v>22</v>
      </c>
      <c r="E70" s="5">
        <v>95</v>
      </c>
      <c r="G70" s="44">
        <f t="shared" si="2"/>
        <v>73</v>
      </c>
      <c r="H70" s="5">
        <v>62</v>
      </c>
      <c r="I70" s="5">
        <v>18</v>
      </c>
      <c r="J70" s="5">
        <v>40</v>
      </c>
      <c r="K70" s="5">
        <v>20</v>
      </c>
      <c r="M70" s="44">
        <f t="shared" si="3"/>
        <v>60</v>
      </c>
    </row>
    <row r="71" spans="1:13" ht="14.25">
      <c r="A71" s="2" t="s">
        <v>158</v>
      </c>
      <c r="B71" s="3" t="s">
        <v>159</v>
      </c>
      <c r="C71" s="5">
        <v>64</v>
      </c>
      <c r="D71" s="5">
        <v>20</v>
      </c>
      <c r="E71" s="5">
        <v>95</v>
      </c>
      <c r="G71" s="44">
        <f t="shared" si="2"/>
        <v>70.5</v>
      </c>
      <c r="H71" s="5">
        <v>63</v>
      </c>
      <c r="I71" s="5">
        <v>17</v>
      </c>
      <c r="J71" s="5">
        <v>40</v>
      </c>
      <c r="K71" s="5">
        <v>19</v>
      </c>
      <c r="L71" s="51">
        <v>1</v>
      </c>
      <c r="M71" s="44">
        <f t="shared" si="3"/>
        <v>60</v>
      </c>
    </row>
    <row r="72" spans="1:13" ht="14.25">
      <c r="A72" s="3" t="s">
        <v>166</v>
      </c>
      <c r="B72" s="3" t="s">
        <v>167</v>
      </c>
      <c r="C72" s="5">
        <v>67</v>
      </c>
      <c r="D72" s="5">
        <v>27</v>
      </c>
      <c r="E72" s="5">
        <v>85</v>
      </c>
      <c r="G72" s="44">
        <f t="shared" si="2"/>
        <v>72.5</v>
      </c>
      <c r="H72" s="5">
        <v>63</v>
      </c>
      <c r="I72" s="5">
        <v>25</v>
      </c>
      <c r="J72" s="5">
        <v>44</v>
      </c>
      <c r="K72" s="5">
        <v>23</v>
      </c>
      <c r="M72" s="44">
        <f t="shared" si="3"/>
        <v>67</v>
      </c>
    </row>
    <row r="73" spans="1:13" ht="15" thickBot="1">
      <c r="A73" s="2" t="s">
        <v>174</v>
      </c>
      <c r="B73" s="3" t="s">
        <v>175</v>
      </c>
      <c r="C73" s="5">
        <v>65</v>
      </c>
      <c r="D73" s="5">
        <v>23</v>
      </c>
      <c r="E73" s="5">
        <v>90</v>
      </c>
      <c r="G73" s="44">
        <f t="shared" si="2"/>
        <v>71</v>
      </c>
      <c r="H73" s="5">
        <v>64</v>
      </c>
      <c r="I73" s="5">
        <v>24</v>
      </c>
      <c r="J73" s="5">
        <v>44</v>
      </c>
      <c r="K73" s="5">
        <v>20</v>
      </c>
      <c r="M73" s="44">
        <f t="shared" si="3"/>
        <v>64</v>
      </c>
    </row>
    <row r="74" spans="1:13" ht="15" thickBot="1">
      <c r="A74" s="3" t="s">
        <v>182</v>
      </c>
      <c r="B74" s="3" t="s">
        <v>183</v>
      </c>
      <c r="C74" s="5">
        <v>56</v>
      </c>
      <c r="D74" s="5">
        <v>27</v>
      </c>
      <c r="E74" s="5">
        <v>95</v>
      </c>
      <c r="G74" s="44">
        <f t="shared" si="2"/>
        <v>70</v>
      </c>
      <c r="H74" s="5">
        <v>65</v>
      </c>
      <c r="I74" s="5">
        <v>23</v>
      </c>
      <c r="J74" s="5">
        <v>44</v>
      </c>
      <c r="K74" s="5">
        <v>22</v>
      </c>
      <c r="L74" s="53">
        <v>5</v>
      </c>
      <c r="M74" s="44">
        <f t="shared" si="3"/>
        <v>71</v>
      </c>
    </row>
    <row r="75" spans="1:13" ht="15" thickBot="1">
      <c r="A75" s="2" t="s">
        <v>190</v>
      </c>
      <c r="B75" s="3" t="s">
        <v>191</v>
      </c>
      <c r="C75" s="5">
        <v>66</v>
      </c>
      <c r="D75" s="5">
        <v>23</v>
      </c>
      <c r="E75" s="5">
        <v>95</v>
      </c>
      <c r="G75" s="44">
        <f t="shared" si="2"/>
        <v>73</v>
      </c>
      <c r="H75" s="5">
        <v>64</v>
      </c>
      <c r="I75" s="5">
        <v>18</v>
      </c>
      <c r="J75" s="5">
        <v>41</v>
      </c>
      <c r="K75" s="5">
        <v>21</v>
      </c>
      <c r="L75" s="54">
        <v>5</v>
      </c>
      <c r="M75" s="44">
        <f t="shared" si="3"/>
        <v>67</v>
      </c>
    </row>
    <row r="76" spans="1:13" ht="14.25">
      <c r="A76" s="3" t="s">
        <v>198</v>
      </c>
      <c r="B76" s="3" t="s">
        <v>199</v>
      </c>
      <c r="C76" s="5">
        <v>67</v>
      </c>
      <c r="D76" s="5">
        <v>22</v>
      </c>
      <c r="E76" s="5">
        <v>95</v>
      </c>
      <c r="G76" s="44">
        <f t="shared" si="2"/>
        <v>73</v>
      </c>
      <c r="H76" s="5">
        <v>60</v>
      </c>
      <c r="I76" s="5">
        <v>23</v>
      </c>
      <c r="J76" s="5">
        <v>41.5</v>
      </c>
      <c r="K76" s="5">
        <v>20</v>
      </c>
      <c r="M76" s="44">
        <f t="shared" si="3"/>
        <v>61.5</v>
      </c>
    </row>
    <row r="77" spans="1:13" ht="14.25">
      <c r="A77" s="2" t="s">
        <v>8</v>
      </c>
      <c r="B77" s="3" t="s">
        <v>9</v>
      </c>
      <c r="C77" s="5">
        <v>66</v>
      </c>
      <c r="D77" s="5">
        <v>22</v>
      </c>
      <c r="E77" s="5">
        <v>90</v>
      </c>
      <c r="G77" s="44">
        <f t="shared" si="2"/>
        <v>71</v>
      </c>
      <c r="H77" s="5">
        <v>65</v>
      </c>
      <c r="I77" s="5">
        <v>21</v>
      </c>
      <c r="J77" s="5">
        <v>43</v>
      </c>
      <c r="K77" s="5">
        <v>20</v>
      </c>
      <c r="M77" s="44">
        <f t="shared" si="3"/>
        <v>63</v>
      </c>
    </row>
    <row r="78" spans="1:13" ht="14.25">
      <c r="A78" s="3" t="s">
        <v>16</v>
      </c>
      <c r="B78" s="3" t="s">
        <v>17</v>
      </c>
      <c r="C78" s="5">
        <v>63</v>
      </c>
      <c r="D78" s="5">
        <v>24</v>
      </c>
      <c r="E78" s="5">
        <v>95</v>
      </c>
      <c r="G78" s="44">
        <f t="shared" si="2"/>
        <v>72</v>
      </c>
      <c r="H78" s="5">
        <v>63</v>
      </c>
      <c r="I78" s="5">
        <v>23</v>
      </c>
      <c r="J78" s="5">
        <v>43</v>
      </c>
      <c r="K78" s="5">
        <v>22</v>
      </c>
      <c r="M78" s="44">
        <f t="shared" si="3"/>
        <v>65</v>
      </c>
    </row>
    <row r="79" spans="1:13" ht="14.25">
      <c r="A79" s="2" t="s">
        <v>24</v>
      </c>
      <c r="B79" s="3" t="s">
        <v>25</v>
      </c>
      <c r="C79" s="5">
        <v>65</v>
      </c>
      <c r="D79" s="5">
        <v>26</v>
      </c>
      <c r="E79" s="5">
        <v>95</v>
      </c>
      <c r="G79" s="44">
        <f t="shared" si="2"/>
        <v>74</v>
      </c>
      <c r="H79" s="5">
        <v>63</v>
      </c>
      <c r="I79" s="5">
        <v>23</v>
      </c>
      <c r="J79" s="5">
        <v>43</v>
      </c>
      <c r="K79" s="5">
        <v>20</v>
      </c>
      <c r="M79" s="44">
        <f t="shared" si="3"/>
        <v>63</v>
      </c>
    </row>
    <row r="80" spans="1:13" ht="14.25">
      <c r="A80" s="2" t="s">
        <v>32</v>
      </c>
      <c r="B80" s="3" t="s">
        <v>33</v>
      </c>
      <c r="C80" s="5">
        <v>63</v>
      </c>
      <c r="D80" s="5">
        <v>22</v>
      </c>
      <c r="E80" s="5">
        <v>93</v>
      </c>
      <c r="G80" s="44">
        <f t="shared" si="2"/>
        <v>70.4</v>
      </c>
      <c r="H80" s="5">
        <v>60</v>
      </c>
      <c r="I80" s="5">
        <v>20</v>
      </c>
      <c r="J80" s="5">
        <v>40</v>
      </c>
      <c r="K80" s="5">
        <v>20</v>
      </c>
      <c r="M80" s="44">
        <f t="shared" si="3"/>
        <v>60</v>
      </c>
    </row>
    <row r="81" spans="1:13" ht="14.25">
      <c r="A81" s="3" t="s">
        <v>40</v>
      </c>
      <c r="B81" s="3" t="s">
        <v>41</v>
      </c>
      <c r="C81" s="5">
        <v>65</v>
      </c>
      <c r="D81" s="5">
        <v>27</v>
      </c>
      <c r="E81" s="5">
        <v>93</v>
      </c>
      <c r="G81" s="44">
        <f t="shared" si="2"/>
        <v>73.9</v>
      </c>
      <c r="H81" s="5">
        <v>64</v>
      </c>
      <c r="I81" s="5">
        <v>26</v>
      </c>
      <c r="J81" s="5">
        <v>45</v>
      </c>
      <c r="K81" s="5">
        <v>23</v>
      </c>
      <c r="M81" s="44">
        <f t="shared" si="3"/>
        <v>68</v>
      </c>
    </row>
    <row r="82" spans="1:13" ht="14.25">
      <c r="A82" s="2" t="s">
        <v>48</v>
      </c>
      <c r="B82" s="3" t="s">
        <v>49</v>
      </c>
      <c r="C82" s="5">
        <v>64</v>
      </c>
      <c r="D82" s="5">
        <v>22</v>
      </c>
      <c r="E82" s="5">
        <v>95</v>
      </c>
      <c r="G82" s="44">
        <f t="shared" si="2"/>
        <v>71.5</v>
      </c>
      <c r="H82" s="5">
        <v>65</v>
      </c>
      <c r="I82" s="5">
        <v>19</v>
      </c>
      <c r="J82" s="5">
        <v>42</v>
      </c>
      <c r="K82" s="5">
        <v>20</v>
      </c>
      <c r="M82" s="44">
        <f t="shared" si="3"/>
        <v>62</v>
      </c>
    </row>
    <row r="83" spans="1:13" ht="14.25">
      <c r="A83" s="3" t="s">
        <v>56</v>
      </c>
      <c r="B83" s="3" t="s">
        <v>57</v>
      </c>
      <c r="C83" s="5">
        <v>66</v>
      </c>
      <c r="D83" s="5">
        <v>23</v>
      </c>
      <c r="E83" s="5">
        <v>90</v>
      </c>
      <c r="G83" s="44">
        <f t="shared" si="2"/>
        <v>71.5</v>
      </c>
      <c r="H83" s="5">
        <v>64</v>
      </c>
      <c r="I83" s="5">
        <v>18</v>
      </c>
      <c r="J83" s="5">
        <v>42</v>
      </c>
      <c r="K83" s="5">
        <v>19</v>
      </c>
      <c r="M83" s="44">
        <f t="shared" si="3"/>
        <v>61</v>
      </c>
    </row>
    <row r="84" spans="1:13" ht="14.25">
      <c r="A84" s="2" t="s">
        <v>64</v>
      </c>
      <c r="B84" s="3" t="s">
        <v>65</v>
      </c>
      <c r="C84" s="5">
        <v>67</v>
      </c>
      <c r="D84" s="5">
        <v>23</v>
      </c>
      <c r="E84" s="5">
        <v>93</v>
      </c>
      <c r="G84" s="44">
        <f t="shared" si="2"/>
        <v>72.9</v>
      </c>
      <c r="H84" s="5">
        <v>63</v>
      </c>
      <c r="I84" s="5">
        <v>19</v>
      </c>
      <c r="J84" s="5">
        <v>41</v>
      </c>
      <c r="K84" s="5">
        <v>20</v>
      </c>
      <c r="L84" s="51">
        <v>5</v>
      </c>
      <c r="M84" s="44">
        <f t="shared" si="3"/>
        <v>66</v>
      </c>
    </row>
    <row r="85" spans="1:13" ht="14.25">
      <c r="A85" s="3" t="s">
        <v>72</v>
      </c>
      <c r="B85" s="3" t="s">
        <v>73</v>
      </c>
      <c r="C85" s="5">
        <v>64</v>
      </c>
      <c r="D85" s="5">
        <v>27</v>
      </c>
      <c r="E85" s="5">
        <v>60</v>
      </c>
      <c r="G85" s="44">
        <f t="shared" si="2"/>
        <v>63.5</v>
      </c>
      <c r="H85" s="5">
        <v>66</v>
      </c>
      <c r="I85" s="5">
        <v>26</v>
      </c>
      <c r="J85" s="5">
        <v>46</v>
      </c>
      <c r="K85" s="5">
        <v>25</v>
      </c>
      <c r="M85" s="44">
        <f t="shared" si="3"/>
        <v>71</v>
      </c>
    </row>
    <row r="86" spans="1:13" ht="14.25">
      <c r="A86" s="2" t="s">
        <v>80</v>
      </c>
      <c r="B86" s="3" t="s">
        <v>81</v>
      </c>
      <c r="C86" s="5">
        <v>66</v>
      </c>
      <c r="D86" s="5">
        <v>27</v>
      </c>
      <c r="E86" s="5">
        <v>90</v>
      </c>
      <c r="G86" s="44">
        <f t="shared" si="2"/>
        <v>73.5</v>
      </c>
      <c r="H86" s="5">
        <v>64</v>
      </c>
      <c r="I86" s="5">
        <v>24</v>
      </c>
      <c r="J86" s="5">
        <v>44</v>
      </c>
      <c r="K86" s="5">
        <v>23</v>
      </c>
      <c r="M86" s="44">
        <f t="shared" si="3"/>
        <v>67</v>
      </c>
    </row>
    <row r="87" spans="1:13" ht="14.25">
      <c r="A87" s="3" t="s">
        <v>88</v>
      </c>
      <c r="B87" s="3" t="s">
        <v>89</v>
      </c>
      <c r="C87" s="5">
        <v>65</v>
      </c>
      <c r="D87" s="5">
        <v>26</v>
      </c>
      <c r="E87" s="5">
        <v>93</v>
      </c>
      <c r="G87" s="44">
        <f t="shared" si="2"/>
        <v>73.4</v>
      </c>
      <c r="H87" s="5">
        <v>65</v>
      </c>
      <c r="I87" s="5">
        <v>21</v>
      </c>
      <c r="J87" s="5">
        <v>43</v>
      </c>
      <c r="K87" s="5">
        <v>21</v>
      </c>
      <c r="M87" s="44">
        <f t="shared" si="3"/>
        <v>64</v>
      </c>
    </row>
    <row r="88" spans="1:13" ht="14.25">
      <c r="A88" s="2" t="s">
        <v>96</v>
      </c>
      <c r="B88" s="3" t="s">
        <v>97</v>
      </c>
      <c r="C88" s="5">
        <v>66</v>
      </c>
      <c r="D88" s="5">
        <v>27</v>
      </c>
      <c r="E88" s="5">
        <v>93</v>
      </c>
      <c r="G88" s="44">
        <f t="shared" si="2"/>
        <v>74.4</v>
      </c>
      <c r="H88" s="5">
        <v>62</v>
      </c>
      <c r="I88" s="5"/>
      <c r="J88" s="5">
        <v>31</v>
      </c>
      <c r="K88" s="5">
        <v>20</v>
      </c>
      <c r="L88" s="51">
        <v>9</v>
      </c>
      <c r="M88" s="44">
        <f t="shared" si="3"/>
        <v>60</v>
      </c>
    </row>
    <row r="89" spans="1:13" ht="14.25">
      <c r="A89" s="3" t="s">
        <v>104</v>
      </c>
      <c r="B89" s="3" t="s">
        <v>105</v>
      </c>
      <c r="C89" s="5">
        <v>64</v>
      </c>
      <c r="D89" s="5">
        <v>23</v>
      </c>
      <c r="E89" s="5">
        <v>90</v>
      </c>
      <c r="G89" s="44">
        <f t="shared" si="2"/>
        <v>70.5</v>
      </c>
      <c r="H89" s="5">
        <v>59</v>
      </c>
      <c r="I89" s="5">
        <v>17</v>
      </c>
      <c r="J89" s="5">
        <v>38</v>
      </c>
      <c r="K89" s="5">
        <v>22</v>
      </c>
      <c r="M89" s="44">
        <f t="shared" si="3"/>
        <v>60</v>
      </c>
    </row>
    <row r="90" spans="1:13" ht="14.25">
      <c r="A90" s="2" t="s">
        <v>112</v>
      </c>
      <c r="B90" s="3" t="s">
        <v>113</v>
      </c>
      <c r="C90" s="5">
        <v>66</v>
      </c>
      <c r="D90" s="5">
        <v>26</v>
      </c>
      <c r="E90" s="5">
        <v>95</v>
      </c>
      <c r="G90" s="44">
        <f t="shared" si="2"/>
        <v>74.5</v>
      </c>
      <c r="H90" s="5">
        <v>63</v>
      </c>
      <c r="I90" s="5">
        <v>23</v>
      </c>
      <c r="J90" s="5">
        <v>43</v>
      </c>
      <c r="K90" s="5">
        <v>20</v>
      </c>
      <c r="M90" s="44">
        <f t="shared" si="3"/>
        <v>63</v>
      </c>
    </row>
    <row r="91" spans="1:13" ht="14.25">
      <c r="A91" s="3" t="s">
        <v>120</v>
      </c>
      <c r="B91" s="3" t="s">
        <v>121</v>
      </c>
      <c r="C91" s="5"/>
      <c r="D91" s="5"/>
      <c r="E91" s="5"/>
      <c r="G91" s="44">
        <f t="shared" si="2"/>
        <v>0</v>
      </c>
      <c r="H91" s="5"/>
      <c r="I91" s="5"/>
      <c r="J91" s="5"/>
      <c r="K91" s="5"/>
      <c r="M91" s="44">
        <f t="shared" si="3"/>
        <v>0</v>
      </c>
    </row>
    <row r="92" spans="1:13" ht="14.25">
      <c r="A92" s="2" t="s">
        <v>128</v>
      </c>
      <c r="B92" s="3" t="s">
        <v>129</v>
      </c>
      <c r="C92" s="5">
        <v>63</v>
      </c>
      <c r="D92" s="5">
        <v>23</v>
      </c>
      <c r="E92" s="5">
        <v>90</v>
      </c>
      <c r="G92" s="44">
        <f t="shared" si="2"/>
        <v>70</v>
      </c>
      <c r="H92" s="5">
        <v>65</v>
      </c>
      <c r="I92" s="5">
        <v>23</v>
      </c>
      <c r="J92" s="5">
        <v>44</v>
      </c>
      <c r="K92" s="5">
        <v>21</v>
      </c>
      <c r="M92" s="44">
        <f t="shared" si="3"/>
        <v>65</v>
      </c>
    </row>
    <row r="93" spans="1:13" ht="14.25">
      <c r="A93" s="3" t="s">
        <v>136</v>
      </c>
      <c r="B93" s="3" t="s">
        <v>137</v>
      </c>
      <c r="C93" s="5">
        <v>65</v>
      </c>
      <c r="D93" s="5">
        <v>10</v>
      </c>
      <c r="E93" s="5">
        <v>85</v>
      </c>
      <c r="G93" s="44">
        <f t="shared" si="2"/>
        <v>63</v>
      </c>
      <c r="H93" s="5">
        <v>64</v>
      </c>
      <c r="I93" s="5">
        <v>24</v>
      </c>
      <c r="J93" s="5">
        <v>44</v>
      </c>
      <c r="K93" s="5">
        <v>22</v>
      </c>
      <c r="M93" s="44">
        <f t="shared" si="3"/>
        <v>66</v>
      </c>
    </row>
    <row r="94" spans="1:13" ht="14.25">
      <c r="A94" s="2" t="s">
        <v>144</v>
      </c>
      <c r="B94" s="3" t="s">
        <v>145</v>
      </c>
      <c r="C94" s="5"/>
      <c r="D94" s="5"/>
      <c r="E94" s="5"/>
      <c r="G94" s="44">
        <f t="shared" si="2"/>
        <v>0</v>
      </c>
      <c r="H94" s="5"/>
      <c r="I94" s="5"/>
      <c r="J94" s="5"/>
      <c r="K94" s="5"/>
      <c r="M94" s="44">
        <f t="shared" si="3"/>
        <v>0</v>
      </c>
    </row>
    <row r="95" spans="1:13" ht="14.25">
      <c r="A95" s="3" t="s">
        <v>152</v>
      </c>
      <c r="B95" s="3" t="s">
        <v>153</v>
      </c>
      <c r="C95" s="5">
        <v>67</v>
      </c>
      <c r="D95" s="5">
        <v>27</v>
      </c>
      <c r="E95" s="5">
        <v>95</v>
      </c>
      <c r="G95" s="44">
        <f t="shared" si="2"/>
        <v>75.5</v>
      </c>
      <c r="H95" s="5">
        <v>62</v>
      </c>
      <c r="I95" s="5">
        <v>24</v>
      </c>
      <c r="J95" s="5">
        <v>43</v>
      </c>
      <c r="K95" s="5">
        <v>20</v>
      </c>
      <c r="M95" s="44">
        <f t="shared" si="3"/>
        <v>63</v>
      </c>
    </row>
    <row r="96" spans="1:13" ht="14.25">
      <c r="A96" s="2" t="s">
        <v>160</v>
      </c>
      <c r="B96" s="3" t="s">
        <v>161</v>
      </c>
      <c r="C96" s="5">
        <v>61</v>
      </c>
      <c r="D96" s="5">
        <v>25</v>
      </c>
      <c r="E96" s="5">
        <v>90</v>
      </c>
      <c r="G96" s="44">
        <f t="shared" si="2"/>
        <v>70</v>
      </c>
      <c r="H96" s="5">
        <v>62</v>
      </c>
      <c r="I96" s="5">
        <v>19</v>
      </c>
      <c r="J96" s="5">
        <v>40.5</v>
      </c>
      <c r="K96" s="5">
        <v>19</v>
      </c>
      <c r="L96" s="51">
        <v>1</v>
      </c>
      <c r="M96" s="44">
        <f t="shared" si="3"/>
        <v>60.5</v>
      </c>
    </row>
    <row r="97" spans="1:13" ht="14.25">
      <c r="A97" s="3" t="s">
        <v>168</v>
      </c>
      <c r="B97" s="3" t="s">
        <v>169</v>
      </c>
      <c r="C97" s="5">
        <v>67</v>
      </c>
      <c r="D97" s="5">
        <v>26</v>
      </c>
      <c r="E97" s="5">
        <v>93</v>
      </c>
      <c r="G97" s="44">
        <f t="shared" si="2"/>
        <v>74.4</v>
      </c>
      <c r="H97" s="5">
        <v>65</v>
      </c>
      <c r="I97" s="5">
        <v>24</v>
      </c>
      <c r="J97" s="5">
        <v>44.5</v>
      </c>
      <c r="K97" s="5">
        <v>21</v>
      </c>
      <c r="M97" s="44">
        <f t="shared" si="3"/>
        <v>65.5</v>
      </c>
    </row>
    <row r="98" spans="1:13" ht="14.25">
      <c r="A98" s="2" t="s">
        <v>176</v>
      </c>
      <c r="B98" s="3" t="s">
        <v>177</v>
      </c>
      <c r="C98" s="5"/>
      <c r="D98" s="5"/>
      <c r="E98" s="5"/>
      <c r="G98" s="44">
        <f t="shared" si="2"/>
        <v>0</v>
      </c>
      <c r="H98" s="5"/>
      <c r="I98" s="5"/>
      <c r="J98" s="5"/>
      <c r="K98" s="5"/>
      <c r="M98" s="44">
        <f t="shared" si="3"/>
        <v>0</v>
      </c>
    </row>
    <row r="99" spans="1:13" ht="14.25">
      <c r="A99" s="3" t="s">
        <v>184</v>
      </c>
      <c r="B99" s="3" t="s">
        <v>185</v>
      </c>
      <c r="C99" s="5">
        <v>63</v>
      </c>
      <c r="D99" s="5">
        <v>25</v>
      </c>
      <c r="E99" s="5">
        <v>95</v>
      </c>
      <c r="G99" s="44">
        <f t="shared" si="2"/>
        <v>72.5</v>
      </c>
      <c r="H99" s="5">
        <v>64</v>
      </c>
      <c r="I99" s="5">
        <v>20</v>
      </c>
      <c r="J99" s="5">
        <v>42</v>
      </c>
      <c r="K99" s="5">
        <v>20</v>
      </c>
      <c r="M99" s="44">
        <f t="shared" si="3"/>
        <v>62</v>
      </c>
    </row>
    <row r="100" spans="1:13" ht="14.25">
      <c r="A100" s="2" t="s">
        <v>192</v>
      </c>
      <c r="B100" s="3" t="s">
        <v>193</v>
      </c>
      <c r="C100" s="5">
        <v>66</v>
      </c>
      <c r="D100" s="5">
        <v>27</v>
      </c>
      <c r="E100" s="5">
        <v>93</v>
      </c>
      <c r="G100" s="44">
        <f t="shared" si="2"/>
        <v>74.4</v>
      </c>
      <c r="H100" s="5">
        <v>64</v>
      </c>
      <c r="I100" s="5">
        <v>24</v>
      </c>
      <c r="J100" s="5">
        <v>44</v>
      </c>
      <c r="K100" s="5">
        <v>21</v>
      </c>
      <c r="M100" s="44">
        <f t="shared" si="3"/>
        <v>65</v>
      </c>
    </row>
    <row r="101" spans="1:13" ht="14.25">
      <c r="A101" s="3" t="s">
        <v>200</v>
      </c>
      <c r="B101" s="3" t="s">
        <v>201</v>
      </c>
      <c r="C101" s="5">
        <v>67</v>
      </c>
      <c r="D101" s="5">
        <v>22</v>
      </c>
      <c r="E101" s="5">
        <v>95</v>
      </c>
      <c r="G101" s="44">
        <f t="shared" si="2"/>
        <v>73</v>
      </c>
      <c r="H101" s="5">
        <v>63</v>
      </c>
      <c r="I101" s="5">
        <v>15</v>
      </c>
      <c r="J101" s="5">
        <v>39</v>
      </c>
      <c r="K101" s="5">
        <v>20</v>
      </c>
      <c r="L101" s="51">
        <v>1</v>
      </c>
      <c r="M101" s="44">
        <f t="shared" si="3"/>
        <v>60</v>
      </c>
    </row>
    <row r="102" spans="1:13" ht="14.25">
      <c r="A102" s="2" t="s">
        <v>202</v>
      </c>
      <c r="B102" s="3" t="s">
        <v>203</v>
      </c>
      <c r="C102" s="6">
        <v>63</v>
      </c>
      <c r="D102" s="6">
        <v>26</v>
      </c>
      <c r="E102" s="5">
        <v>95</v>
      </c>
      <c r="G102" s="44">
        <f t="shared" si="2"/>
        <v>73</v>
      </c>
      <c r="H102" s="5">
        <v>63</v>
      </c>
      <c r="I102" s="5">
        <v>23</v>
      </c>
      <c r="J102" s="5">
        <v>43</v>
      </c>
      <c r="K102" s="5">
        <v>20</v>
      </c>
      <c r="L102" s="51">
        <v>10</v>
      </c>
      <c r="M102" s="44">
        <f t="shared" si="3"/>
        <v>73</v>
      </c>
    </row>
    <row r="103" spans="1:13" ht="14.25">
      <c r="A103" s="2" t="s">
        <v>208</v>
      </c>
      <c r="B103" s="3" t="s">
        <v>209</v>
      </c>
      <c r="C103" s="6">
        <v>60</v>
      </c>
      <c r="D103" s="6">
        <v>27</v>
      </c>
      <c r="E103" s="5">
        <v>93</v>
      </c>
      <c r="G103" s="44">
        <f t="shared" si="2"/>
        <v>71.4</v>
      </c>
      <c r="H103" s="5">
        <v>63</v>
      </c>
      <c r="I103" s="5">
        <v>23</v>
      </c>
      <c r="J103" s="5">
        <v>43</v>
      </c>
      <c r="K103" s="5">
        <v>20</v>
      </c>
      <c r="M103" s="44">
        <f t="shared" si="3"/>
        <v>63</v>
      </c>
    </row>
    <row r="104" spans="1:13" ht="14.25">
      <c r="A104" s="3" t="s">
        <v>216</v>
      </c>
      <c r="B104" s="3" t="s">
        <v>217</v>
      </c>
      <c r="C104" s="6">
        <v>67</v>
      </c>
      <c r="D104" s="6">
        <v>23</v>
      </c>
      <c r="E104" s="5">
        <v>85</v>
      </c>
      <c r="G104" s="44">
        <f t="shared" si="2"/>
        <v>70.5</v>
      </c>
      <c r="H104" s="5">
        <v>65</v>
      </c>
      <c r="I104" s="5">
        <v>21</v>
      </c>
      <c r="J104" s="5">
        <v>43</v>
      </c>
      <c r="K104" s="5">
        <v>19</v>
      </c>
      <c r="M104" s="44">
        <f t="shared" si="3"/>
        <v>62</v>
      </c>
    </row>
    <row r="105" spans="1:13" ht="14.25">
      <c r="A105" s="2" t="s">
        <v>224</v>
      </c>
      <c r="B105" s="3" t="s">
        <v>225</v>
      </c>
      <c r="C105" s="6">
        <v>64</v>
      </c>
      <c r="D105" s="6">
        <v>26</v>
      </c>
      <c r="E105" s="5">
        <v>93</v>
      </c>
      <c r="G105" s="44">
        <f t="shared" si="2"/>
        <v>72.9</v>
      </c>
      <c r="H105" s="5">
        <v>64</v>
      </c>
      <c r="I105" s="5">
        <v>22</v>
      </c>
      <c r="J105" s="5">
        <v>43</v>
      </c>
      <c r="K105" s="5">
        <v>22</v>
      </c>
      <c r="M105" s="44">
        <f t="shared" si="3"/>
        <v>65</v>
      </c>
    </row>
    <row r="106" spans="1:13" ht="14.25">
      <c r="A106" s="3" t="s">
        <v>232</v>
      </c>
      <c r="B106" s="3" t="s">
        <v>233</v>
      </c>
      <c r="C106" s="6">
        <v>64</v>
      </c>
      <c r="D106" s="6">
        <v>27</v>
      </c>
      <c r="E106" s="5">
        <v>95</v>
      </c>
      <c r="G106" s="44">
        <f t="shared" si="2"/>
        <v>74</v>
      </c>
      <c r="H106" s="5">
        <v>66</v>
      </c>
      <c r="I106" s="5">
        <v>27</v>
      </c>
      <c r="J106" s="5">
        <v>46.5</v>
      </c>
      <c r="K106" s="5">
        <v>24</v>
      </c>
      <c r="M106" s="44">
        <f t="shared" si="3"/>
        <v>70.5</v>
      </c>
    </row>
    <row r="107" spans="1:13" ht="14.25">
      <c r="A107" s="2" t="s">
        <v>239</v>
      </c>
      <c r="B107" s="3" t="s">
        <v>240</v>
      </c>
      <c r="C107" s="6">
        <v>65</v>
      </c>
      <c r="D107" s="6">
        <v>22</v>
      </c>
      <c r="E107" s="5">
        <v>93</v>
      </c>
      <c r="G107" s="44">
        <f t="shared" si="2"/>
        <v>71.4</v>
      </c>
      <c r="H107" s="5">
        <v>64</v>
      </c>
      <c r="I107" s="5">
        <v>20</v>
      </c>
      <c r="J107" s="5">
        <v>42</v>
      </c>
      <c r="K107" s="5">
        <v>24</v>
      </c>
      <c r="M107" s="44">
        <f t="shared" si="3"/>
        <v>66</v>
      </c>
    </row>
    <row r="108" spans="1:13" ht="14.25">
      <c r="A108" s="3" t="s">
        <v>247</v>
      </c>
      <c r="B108" s="3" t="s">
        <v>248</v>
      </c>
      <c r="C108" s="6">
        <v>67</v>
      </c>
      <c r="D108" s="6">
        <v>26</v>
      </c>
      <c r="E108" s="5">
        <v>95</v>
      </c>
      <c r="G108" s="44">
        <f t="shared" si="2"/>
        <v>75</v>
      </c>
      <c r="H108" s="5">
        <v>64</v>
      </c>
      <c r="I108" s="5">
        <v>26</v>
      </c>
      <c r="J108" s="5">
        <v>45</v>
      </c>
      <c r="K108" s="5">
        <v>22</v>
      </c>
      <c r="M108" s="44">
        <f t="shared" si="3"/>
        <v>67</v>
      </c>
    </row>
    <row r="109" spans="1:13" ht="14.25">
      <c r="A109" s="2" t="s">
        <v>255</v>
      </c>
      <c r="B109" s="3" t="s">
        <v>256</v>
      </c>
      <c r="C109" s="6">
        <v>64</v>
      </c>
      <c r="D109" s="6">
        <v>24</v>
      </c>
      <c r="E109" s="5">
        <v>95</v>
      </c>
      <c r="G109" s="44">
        <f t="shared" si="2"/>
        <v>72.5</v>
      </c>
      <c r="H109" s="5">
        <v>65</v>
      </c>
      <c r="I109" s="5">
        <v>21</v>
      </c>
      <c r="J109" s="5">
        <v>43</v>
      </c>
      <c r="K109" s="5">
        <v>20</v>
      </c>
      <c r="M109" s="44">
        <f t="shared" si="3"/>
        <v>63</v>
      </c>
    </row>
    <row r="110" spans="1:13" ht="14.25">
      <c r="A110" s="3" t="s">
        <v>263</v>
      </c>
      <c r="B110" s="3" t="s">
        <v>264</v>
      </c>
      <c r="C110" s="6">
        <v>61</v>
      </c>
      <c r="D110" s="6">
        <v>24</v>
      </c>
      <c r="E110" s="5">
        <v>95</v>
      </c>
      <c r="G110" s="44">
        <f t="shared" si="2"/>
        <v>71</v>
      </c>
      <c r="H110" s="5">
        <v>63</v>
      </c>
      <c r="I110" s="5">
        <v>23</v>
      </c>
      <c r="J110" s="5">
        <v>43</v>
      </c>
      <c r="K110" s="5">
        <v>20</v>
      </c>
      <c r="M110" s="44">
        <f t="shared" si="3"/>
        <v>63</v>
      </c>
    </row>
    <row r="111" spans="1:13" ht="14.25">
      <c r="A111" s="2" t="s">
        <v>271</v>
      </c>
      <c r="B111" s="3" t="s">
        <v>272</v>
      </c>
      <c r="C111" s="6">
        <v>62</v>
      </c>
      <c r="D111" s="6">
        <v>14</v>
      </c>
      <c r="E111" s="5">
        <v>96</v>
      </c>
      <c r="G111" s="44">
        <f t="shared" si="2"/>
        <v>66.8</v>
      </c>
      <c r="H111" s="5">
        <v>64</v>
      </c>
      <c r="I111" s="5">
        <v>18</v>
      </c>
      <c r="J111" s="5">
        <v>41</v>
      </c>
      <c r="K111" s="5">
        <v>20</v>
      </c>
      <c r="M111" s="44">
        <f t="shared" si="3"/>
        <v>61</v>
      </c>
    </row>
    <row r="112" spans="1:13" ht="14.25">
      <c r="A112" s="3" t="s">
        <v>279</v>
      </c>
      <c r="B112" s="3" t="s">
        <v>280</v>
      </c>
      <c r="C112" s="6">
        <v>66</v>
      </c>
      <c r="D112" s="6">
        <v>27</v>
      </c>
      <c r="E112" s="5">
        <v>95</v>
      </c>
      <c r="G112" s="44">
        <f t="shared" si="2"/>
        <v>75</v>
      </c>
      <c r="H112" s="5">
        <v>65</v>
      </c>
      <c r="I112" s="5">
        <v>19</v>
      </c>
      <c r="J112" s="5">
        <v>42</v>
      </c>
      <c r="K112" s="5">
        <v>20</v>
      </c>
      <c r="M112" s="44">
        <f t="shared" si="3"/>
        <v>62</v>
      </c>
    </row>
    <row r="113" spans="1:13" ht="14.25">
      <c r="A113" s="2" t="s">
        <v>287</v>
      </c>
      <c r="B113" s="3" t="s">
        <v>288</v>
      </c>
      <c r="C113" s="6">
        <v>65</v>
      </c>
      <c r="D113" s="6">
        <v>26</v>
      </c>
      <c r="E113" s="5">
        <v>90</v>
      </c>
      <c r="G113" s="44">
        <f t="shared" si="2"/>
        <v>72.5</v>
      </c>
      <c r="H113" s="5">
        <v>65</v>
      </c>
      <c r="I113" s="5">
        <v>25</v>
      </c>
      <c r="J113" s="5">
        <v>45</v>
      </c>
      <c r="K113" s="5">
        <v>21</v>
      </c>
      <c r="M113" s="44">
        <f t="shared" si="3"/>
        <v>66</v>
      </c>
    </row>
    <row r="114" spans="1:13" ht="14.25">
      <c r="A114" s="2" t="s">
        <v>295</v>
      </c>
      <c r="B114" s="3" t="s">
        <v>296</v>
      </c>
      <c r="C114" s="6">
        <v>66</v>
      </c>
      <c r="D114" s="6">
        <v>20</v>
      </c>
      <c r="E114" s="5">
        <v>95</v>
      </c>
      <c r="G114" s="44">
        <f t="shared" si="2"/>
        <v>71.5</v>
      </c>
      <c r="H114" s="5">
        <v>64</v>
      </c>
      <c r="I114" s="5">
        <v>20</v>
      </c>
      <c r="J114" s="5">
        <v>42</v>
      </c>
      <c r="K114" s="5">
        <v>20</v>
      </c>
      <c r="M114" s="44">
        <f t="shared" si="3"/>
        <v>62</v>
      </c>
    </row>
    <row r="115" spans="1:13" ht="14.25">
      <c r="A115" s="2" t="s">
        <v>301</v>
      </c>
      <c r="B115" s="3" t="s">
        <v>302</v>
      </c>
      <c r="C115" s="6">
        <v>64</v>
      </c>
      <c r="D115" s="6">
        <v>0</v>
      </c>
      <c r="E115" s="5">
        <v>95</v>
      </c>
      <c r="G115" s="44">
        <f t="shared" si="2"/>
        <v>60.5</v>
      </c>
      <c r="H115" s="5">
        <v>64</v>
      </c>
      <c r="I115" s="5">
        <v>22</v>
      </c>
      <c r="J115" s="5">
        <v>43</v>
      </c>
      <c r="K115" s="5">
        <v>20</v>
      </c>
      <c r="M115" s="44">
        <f t="shared" si="3"/>
        <v>63</v>
      </c>
    </row>
    <row r="116" spans="1:13" ht="14.25">
      <c r="A116" s="3" t="s">
        <v>309</v>
      </c>
      <c r="B116" s="3" t="s">
        <v>310</v>
      </c>
      <c r="C116" s="6">
        <v>66</v>
      </c>
      <c r="D116" s="6">
        <v>19</v>
      </c>
      <c r="E116" s="5">
        <v>95</v>
      </c>
      <c r="G116" s="44">
        <f t="shared" si="2"/>
        <v>71</v>
      </c>
      <c r="H116" s="5">
        <v>65</v>
      </c>
      <c r="I116" s="5">
        <v>23</v>
      </c>
      <c r="J116" s="5">
        <v>44</v>
      </c>
      <c r="K116" s="5">
        <v>21</v>
      </c>
      <c r="M116" s="44">
        <f t="shared" si="3"/>
        <v>65</v>
      </c>
    </row>
    <row r="117" spans="1:13" ht="14.25">
      <c r="A117" s="2" t="s">
        <v>317</v>
      </c>
      <c r="B117" s="3" t="s">
        <v>318</v>
      </c>
      <c r="C117" s="6">
        <v>64</v>
      </c>
      <c r="D117" s="6">
        <v>18</v>
      </c>
      <c r="E117" s="5">
        <v>95</v>
      </c>
      <c r="G117" s="44">
        <f t="shared" si="2"/>
        <v>69.5</v>
      </c>
      <c r="H117" s="5">
        <v>63</v>
      </c>
      <c r="I117" s="5">
        <v>18</v>
      </c>
      <c r="J117" s="5">
        <v>40.5</v>
      </c>
      <c r="K117" s="5">
        <v>20</v>
      </c>
      <c r="L117" s="51">
        <v>10</v>
      </c>
      <c r="M117" s="44">
        <f t="shared" si="3"/>
        <v>70.5</v>
      </c>
    </row>
    <row r="118" spans="1:13" ht="14.25">
      <c r="A118" s="3" t="s">
        <v>323</v>
      </c>
      <c r="B118" s="3" t="s">
        <v>324</v>
      </c>
      <c r="C118" s="6">
        <v>64</v>
      </c>
      <c r="D118" s="6">
        <v>18</v>
      </c>
      <c r="E118" s="5">
        <v>95</v>
      </c>
      <c r="G118" s="44">
        <f t="shared" si="2"/>
        <v>69.5</v>
      </c>
      <c r="H118" s="5">
        <v>64</v>
      </c>
      <c r="I118" s="5">
        <v>16</v>
      </c>
      <c r="J118" s="5">
        <v>40</v>
      </c>
      <c r="K118" s="5">
        <v>21</v>
      </c>
      <c r="M118" s="44">
        <f t="shared" si="3"/>
        <v>61</v>
      </c>
    </row>
    <row r="119" spans="1:13" ht="14.25">
      <c r="A119" s="2" t="s">
        <v>329</v>
      </c>
      <c r="B119" s="3" t="s">
        <v>330</v>
      </c>
      <c r="C119" s="6">
        <v>66</v>
      </c>
      <c r="D119" s="6">
        <v>23</v>
      </c>
      <c r="E119" s="5">
        <v>95</v>
      </c>
      <c r="G119" s="44">
        <f t="shared" si="2"/>
        <v>73</v>
      </c>
      <c r="H119" s="5">
        <v>64</v>
      </c>
      <c r="I119" s="5">
        <v>22</v>
      </c>
      <c r="J119" s="5">
        <v>43</v>
      </c>
      <c r="K119" s="5">
        <v>19</v>
      </c>
      <c r="M119" s="44">
        <f t="shared" si="3"/>
        <v>62</v>
      </c>
    </row>
    <row r="120" spans="1:13" ht="14.25">
      <c r="A120" s="3" t="s">
        <v>335</v>
      </c>
      <c r="B120" s="3" t="s">
        <v>336</v>
      </c>
      <c r="C120" s="6">
        <v>64</v>
      </c>
      <c r="D120" s="6">
        <v>27</v>
      </c>
      <c r="E120" s="5">
        <v>90</v>
      </c>
      <c r="G120" s="44">
        <f t="shared" si="2"/>
        <v>72.5</v>
      </c>
      <c r="H120" s="5">
        <v>68</v>
      </c>
      <c r="I120" s="5">
        <v>27</v>
      </c>
      <c r="J120" s="5">
        <v>47.5</v>
      </c>
      <c r="K120" s="5">
        <v>26</v>
      </c>
      <c r="M120" s="44">
        <f t="shared" si="3"/>
        <v>73.5</v>
      </c>
    </row>
    <row r="121" spans="1:13" ht="14.25">
      <c r="A121" s="2" t="s">
        <v>341</v>
      </c>
      <c r="B121" s="3" t="s">
        <v>342</v>
      </c>
      <c r="C121" s="6">
        <v>65</v>
      </c>
      <c r="D121" s="6">
        <v>26</v>
      </c>
      <c r="E121" s="5">
        <v>95</v>
      </c>
      <c r="G121" s="44">
        <f t="shared" si="2"/>
        <v>74</v>
      </c>
      <c r="H121" s="5">
        <v>64</v>
      </c>
      <c r="I121" s="5">
        <v>24</v>
      </c>
      <c r="J121" s="5">
        <v>44</v>
      </c>
      <c r="K121" s="5">
        <v>20</v>
      </c>
      <c r="M121" s="44">
        <f t="shared" si="3"/>
        <v>64</v>
      </c>
    </row>
    <row r="122" spans="1:13" ht="14.25">
      <c r="A122" s="3" t="s">
        <v>347</v>
      </c>
      <c r="B122" s="3" t="s">
        <v>348</v>
      </c>
      <c r="C122" s="6">
        <v>66</v>
      </c>
      <c r="D122" s="6">
        <v>22</v>
      </c>
      <c r="E122" s="5">
        <v>95</v>
      </c>
      <c r="G122" s="44">
        <f t="shared" si="2"/>
        <v>72.5</v>
      </c>
      <c r="H122" s="5">
        <v>63</v>
      </c>
      <c r="I122" s="5">
        <v>23</v>
      </c>
      <c r="J122" s="5">
        <v>43</v>
      </c>
      <c r="K122" s="5">
        <v>23</v>
      </c>
      <c r="M122" s="44">
        <f t="shared" si="3"/>
        <v>66</v>
      </c>
    </row>
    <row r="123" spans="1:13" ht="14.25">
      <c r="A123" s="2" t="s">
        <v>353</v>
      </c>
      <c r="B123" s="3" t="s">
        <v>354</v>
      </c>
      <c r="C123" s="6">
        <v>66</v>
      </c>
      <c r="D123" s="6">
        <v>26</v>
      </c>
      <c r="E123" s="5">
        <v>95</v>
      </c>
      <c r="G123" s="44">
        <f t="shared" si="2"/>
        <v>74.5</v>
      </c>
      <c r="H123" s="5">
        <v>65</v>
      </c>
      <c r="I123" s="5">
        <v>25</v>
      </c>
      <c r="J123" s="5">
        <v>45</v>
      </c>
      <c r="K123" s="5">
        <v>24</v>
      </c>
      <c r="M123" s="44">
        <f t="shared" si="3"/>
        <v>69</v>
      </c>
    </row>
    <row r="124" spans="1:13" ht="14.25">
      <c r="A124" s="3" t="s">
        <v>359</v>
      </c>
      <c r="B124" s="3" t="s">
        <v>360</v>
      </c>
      <c r="C124" s="6">
        <v>63</v>
      </c>
      <c r="D124" s="6">
        <v>25</v>
      </c>
      <c r="E124" s="5">
        <v>93</v>
      </c>
      <c r="G124" s="44">
        <f t="shared" si="2"/>
        <v>71.9</v>
      </c>
      <c r="H124" s="5">
        <v>63</v>
      </c>
      <c r="I124" s="5">
        <v>19</v>
      </c>
      <c r="J124" s="5">
        <v>41</v>
      </c>
      <c r="K124" s="5">
        <v>19</v>
      </c>
      <c r="M124" s="44">
        <f t="shared" si="3"/>
        <v>60</v>
      </c>
    </row>
    <row r="125" spans="1:13" ht="14.25">
      <c r="A125" s="2" t="s">
        <v>365</v>
      </c>
      <c r="B125" s="3" t="s">
        <v>366</v>
      </c>
      <c r="C125" s="6">
        <v>66</v>
      </c>
      <c r="D125" s="6">
        <v>22</v>
      </c>
      <c r="E125" s="5">
        <v>93</v>
      </c>
      <c r="G125" s="44">
        <f t="shared" si="2"/>
        <v>71.9</v>
      </c>
      <c r="H125" s="5">
        <v>65</v>
      </c>
      <c r="I125" s="5">
        <v>19</v>
      </c>
      <c r="J125" s="5">
        <v>42</v>
      </c>
      <c r="K125" s="5">
        <v>20</v>
      </c>
      <c r="M125" s="44">
        <f t="shared" si="3"/>
        <v>62</v>
      </c>
    </row>
    <row r="126" spans="1:13" ht="14.25">
      <c r="A126" s="3" t="s">
        <v>371</v>
      </c>
      <c r="B126" s="3" t="s">
        <v>372</v>
      </c>
      <c r="C126" s="6">
        <v>65</v>
      </c>
      <c r="D126" s="6">
        <v>26</v>
      </c>
      <c r="E126" s="5">
        <v>95</v>
      </c>
      <c r="G126" s="44">
        <f t="shared" si="2"/>
        <v>74</v>
      </c>
      <c r="H126" s="5">
        <v>64</v>
      </c>
      <c r="I126" s="5">
        <v>26</v>
      </c>
      <c r="J126" s="5">
        <v>45</v>
      </c>
      <c r="K126" s="5">
        <v>25</v>
      </c>
      <c r="M126" s="44">
        <f t="shared" si="3"/>
        <v>70</v>
      </c>
    </row>
    <row r="127" spans="1:13" ht="14.25">
      <c r="A127" s="2" t="s">
        <v>204</v>
      </c>
      <c r="B127" s="3" t="s">
        <v>205</v>
      </c>
      <c r="C127" s="6">
        <v>65</v>
      </c>
      <c r="D127" s="6">
        <v>25</v>
      </c>
      <c r="E127" s="5">
        <v>95</v>
      </c>
      <c r="G127" s="44">
        <f t="shared" si="2"/>
        <v>73.5</v>
      </c>
      <c r="H127" s="5">
        <v>63</v>
      </c>
      <c r="I127" s="5">
        <v>23</v>
      </c>
      <c r="J127" s="5">
        <v>43</v>
      </c>
      <c r="K127" s="5">
        <v>20</v>
      </c>
      <c r="M127" s="44">
        <f t="shared" si="3"/>
        <v>63</v>
      </c>
    </row>
    <row r="128" spans="1:13" ht="14.25">
      <c r="A128" s="3" t="s">
        <v>210</v>
      </c>
      <c r="B128" s="3" t="s">
        <v>211</v>
      </c>
      <c r="C128" s="6">
        <v>65</v>
      </c>
      <c r="D128" s="6">
        <v>22</v>
      </c>
      <c r="E128" s="5">
        <v>95</v>
      </c>
      <c r="G128" s="44">
        <f t="shared" si="2"/>
        <v>72</v>
      </c>
      <c r="H128" s="5">
        <v>64</v>
      </c>
      <c r="I128" s="5">
        <v>20</v>
      </c>
      <c r="J128" s="5">
        <v>42</v>
      </c>
      <c r="K128" s="5">
        <v>20</v>
      </c>
      <c r="M128" s="44">
        <f t="shared" si="3"/>
        <v>62</v>
      </c>
    </row>
    <row r="129" spans="1:13" ht="14.25">
      <c r="A129" s="2" t="s">
        <v>218</v>
      </c>
      <c r="B129" s="3" t="s">
        <v>219</v>
      </c>
      <c r="C129" s="6">
        <v>64</v>
      </c>
      <c r="D129" s="6">
        <v>23</v>
      </c>
      <c r="E129" s="5">
        <v>93</v>
      </c>
      <c r="G129" s="44">
        <f t="shared" si="2"/>
        <v>71.4</v>
      </c>
      <c r="H129" s="5">
        <v>65</v>
      </c>
      <c r="I129" s="5">
        <v>22</v>
      </c>
      <c r="J129" s="5">
        <v>43.5</v>
      </c>
      <c r="K129" s="5">
        <v>20</v>
      </c>
      <c r="M129" s="44">
        <f t="shared" si="3"/>
        <v>63.5</v>
      </c>
    </row>
    <row r="130" spans="1:13" ht="14.25">
      <c r="A130" s="3" t="s">
        <v>226</v>
      </c>
      <c r="B130" s="3" t="s">
        <v>227</v>
      </c>
      <c r="C130" s="6">
        <v>64</v>
      </c>
      <c r="D130" s="6">
        <v>23</v>
      </c>
      <c r="E130" s="5">
        <v>93</v>
      </c>
      <c r="G130" s="44">
        <f t="shared" si="2"/>
        <v>71.4</v>
      </c>
      <c r="H130" s="5">
        <v>63</v>
      </c>
      <c r="I130" s="5">
        <v>19</v>
      </c>
      <c r="J130" s="5">
        <v>41</v>
      </c>
      <c r="K130" s="5">
        <v>19</v>
      </c>
      <c r="M130" s="44">
        <f t="shared" si="3"/>
        <v>60</v>
      </c>
    </row>
    <row r="131" spans="1:13" ht="14.25">
      <c r="A131" s="2" t="s">
        <v>234</v>
      </c>
      <c r="B131" s="3" t="s">
        <v>235</v>
      </c>
      <c r="C131" s="6">
        <v>68</v>
      </c>
      <c r="D131" s="6">
        <v>23</v>
      </c>
      <c r="E131" s="5">
        <v>93</v>
      </c>
      <c r="G131" s="44">
        <f aca="true" t="shared" si="4" ref="G131:G190">F131+E131*0.3+(D131+C131)/2</f>
        <v>73.4</v>
      </c>
      <c r="H131" s="5">
        <v>63</v>
      </c>
      <c r="I131" s="5">
        <v>23</v>
      </c>
      <c r="J131" s="5">
        <v>43</v>
      </c>
      <c r="K131" s="5">
        <v>21</v>
      </c>
      <c r="M131" s="44">
        <f aca="true" t="shared" si="5" ref="M131:M190">L131+K131+J131</f>
        <v>64</v>
      </c>
    </row>
    <row r="132" spans="1:13" ht="14.25">
      <c r="A132" s="3" t="s">
        <v>241</v>
      </c>
      <c r="B132" s="3" t="s">
        <v>242</v>
      </c>
      <c r="C132" s="6">
        <v>63</v>
      </c>
      <c r="D132" s="6">
        <v>23</v>
      </c>
      <c r="E132" s="5">
        <v>93</v>
      </c>
      <c r="G132" s="44">
        <f t="shared" si="4"/>
        <v>70.9</v>
      </c>
      <c r="H132" s="5">
        <v>64</v>
      </c>
      <c r="I132" s="5">
        <v>22</v>
      </c>
      <c r="J132" s="5">
        <v>42</v>
      </c>
      <c r="K132" s="5">
        <v>18</v>
      </c>
      <c r="M132" s="44">
        <f t="shared" si="5"/>
        <v>60</v>
      </c>
    </row>
    <row r="133" spans="1:13" ht="14.25">
      <c r="A133" s="2" t="s">
        <v>249</v>
      </c>
      <c r="B133" s="3" t="s">
        <v>250</v>
      </c>
      <c r="C133" s="6">
        <v>68</v>
      </c>
      <c r="D133" s="6">
        <v>22</v>
      </c>
      <c r="E133" s="5">
        <v>95</v>
      </c>
      <c r="G133" s="44">
        <f t="shared" si="4"/>
        <v>73.5</v>
      </c>
      <c r="H133" s="5">
        <v>64</v>
      </c>
      <c r="I133" s="5">
        <v>22</v>
      </c>
      <c r="J133" s="5">
        <v>43</v>
      </c>
      <c r="K133" s="5">
        <v>20</v>
      </c>
      <c r="M133" s="44">
        <f t="shared" si="5"/>
        <v>63</v>
      </c>
    </row>
    <row r="134" spans="1:13" ht="14.25">
      <c r="A134" s="3" t="s">
        <v>257</v>
      </c>
      <c r="B134" s="3" t="s">
        <v>258</v>
      </c>
      <c r="C134" s="6">
        <v>64</v>
      </c>
      <c r="D134" s="6">
        <v>25</v>
      </c>
      <c r="E134" s="5">
        <v>95</v>
      </c>
      <c r="G134" s="44">
        <f t="shared" si="4"/>
        <v>73</v>
      </c>
      <c r="H134" s="5">
        <v>63</v>
      </c>
      <c r="I134" s="5">
        <v>23</v>
      </c>
      <c r="J134" s="5">
        <v>43</v>
      </c>
      <c r="K134" s="5">
        <v>21</v>
      </c>
      <c r="M134" s="44">
        <f t="shared" si="5"/>
        <v>64</v>
      </c>
    </row>
    <row r="135" spans="1:13" ht="14.25">
      <c r="A135" s="2" t="s">
        <v>265</v>
      </c>
      <c r="B135" s="3" t="s">
        <v>266</v>
      </c>
      <c r="C135" s="6">
        <v>66</v>
      </c>
      <c r="D135" s="6">
        <v>23</v>
      </c>
      <c r="E135" s="5">
        <v>95</v>
      </c>
      <c r="G135" s="44">
        <f t="shared" si="4"/>
        <v>73</v>
      </c>
      <c r="H135" s="5">
        <v>63</v>
      </c>
      <c r="I135" s="5">
        <v>21</v>
      </c>
      <c r="J135" s="5">
        <v>42</v>
      </c>
      <c r="K135" s="5">
        <v>19</v>
      </c>
      <c r="M135" s="44">
        <f t="shared" si="5"/>
        <v>61</v>
      </c>
    </row>
    <row r="136" spans="1:13" ht="14.25">
      <c r="A136" s="3" t="s">
        <v>273</v>
      </c>
      <c r="B136" s="3" t="s">
        <v>274</v>
      </c>
      <c r="C136" s="6">
        <v>67</v>
      </c>
      <c r="D136" s="6">
        <v>25</v>
      </c>
      <c r="E136" s="5">
        <v>95</v>
      </c>
      <c r="G136" s="44">
        <f t="shared" si="4"/>
        <v>74.5</v>
      </c>
      <c r="H136" s="5">
        <v>65</v>
      </c>
      <c r="I136" s="5">
        <v>25</v>
      </c>
      <c r="J136" s="5">
        <v>45</v>
      </c>
      <c r="K136" s="5">
        <v>23</v>
      </c>
      <c r="M136" s="44">
        <f t="shared" si="5"/>
        <v>68</v>
      </c>
    </row>
    <row r="137" spans="1:13" ht="14.25">
      <c r="A137" s="2" t="s">
        <v>281</v>
      </c>
      <c r="B137" s="3" t="s">
        <v>282</v>
      </c>
      <c r="C137" s="6">
        <v>66</v>
      </c>
      <c r="D137" s="6">
        <v>24</v>
      </c>
      <c r="E137" s="5">
        <v>93</v>
      </c>
      <c r="G137" s="44">
        <f t="shared" si="4"/>
        <v>72.9</v>
      </c>
      <c r="H137" s="5">
        <v>64</v>
      </c>
      <c r="I137" s="5">
        <v>21</v>
      </c>
      <c r="J137" s="5">
        <v>42.5</v>
      </c>
      <c r="K137" s="5">
        <v>20</v>
      </c>
      <c r="M137" s="44">
        <f t="shared" si="5"/>
        <v>62.5</v>
      </c>
    </row>
    <row r="138" spans="1:13" ht="14.25">
      <c r="A138" s="3" t="s">
        <v>289</v>
      </c>
      <c r="B138" s="3" t="s">
        <v>290</v>
      </c>
      <c r="C138" s="6">
        <v>65</v>
      </c>
      <c r="D138" s="6">
        <v>27</v>
      </c>
      <c r="E138" s="5">
        <v>95</v>
      </c>
      <c r="G138" s="44">
        <f t="shared" si="4"/>
        <v>74.5</v>
      </c>
      <c r="H138" s="5">
        <v>65</v>
      </c>
      <c r="I138" s="5">
        <v>27</v>
      </c>
      <c r="J138" s="5">
        <v>41</v>
      </c>
      <c r="K138" s="5">
        <v>19</v>
      </c>
      <c r="M138" s="44">
        <f t="shared" si="5"/>
        <v>60</v>
      </c>
    </row>
    <row r="139" spans="1:13" ht="14.25">
      <c r="A139" s="3" t="s">
        <v>297</v>
      </c>
      <c r="B139" s="3" t="s">
        <v>298</v>
      </c>
      <c r="C139" s="6">
        <v>65</v>
      </c>
      <c r="D139" s="6">
        <v>28</v>
      </c>
      <c r="E139" s="5">
        <v>95</v>
      </c>
      <c r="G139" s="44">
        <f t="shared" si="4"/>
        <v>75</v>
      </c>
      <c r="H139" s="5">
        <v>64</v>
      </c>
      <c r="I139" s="5">
        <v>25</v>
      </c>
      <c r="J139" s="5">
        <v>44.5</v>
      </c>
      <c r="K139" s="5">
        <v>23</v>
      </c>
      <c r="M139" s="44">
        <f t="shared" si="5"/>
        <v>67.5</v>
      </c>
    </row>
    <row r="140" spans="1:13" ht="14.25">
      <c r="A140" s="2" t="s">
        <v>303</v>
      </c>
      <c r="B140" s="3" t="s">
        <v>304</v>
      </c>
      <c r="C140" s="6">
        <v>66</v>
      </c>
      <c r="D140" s="6">
        <v>21</v>
      </c>
      <c r="E140" s="5">
        <v>90</v>
      </c>
      <c r="G140" s="44">
        <f t="shared" si="4"/>
        <v>70.5</v>
      </c>
      <c r="H140" s="5">
        <v>64</v>
      </c>
      <c r="I140" s="5">
        <v>20</v>
      </c>
      <c r="J140" s="5">
        <v>42</v>
      </c>
      <c r="K140" s="5">
        <v>19</v>
      </c>
      <c r="M140" s="44">
        <f t="shared" si="5"/>
        <v>61</v>
      </c>
    </row>
    <row r="141" spans="1:13" ht="14.25">
      <c r="A141" s="3" t="s">
        <v>311</v>
      </c>
      <c r="B141" s="3" t="s">
        <v>312</v>
      </c>
      <c r="C141" s="6">
        <v>67</v>
      </c>
      <c r="D141" s="6">
        <v>27</v>
      </c>
      <c r="E141" s="5">
        <v>95</v>
      </c>
      <c r="G141" s="44">
        <f t="shared" si="4"/>
        <v>75.5</v>
      </c>
      <c r="H141" s="5">
        <v>66</v>
      </c>
      <c r="I141" s="5">
        <v>27</v>
      </c>
      <c r="J141" s="5">
        <v>46.5</v>
      </c>
      <c r="K141" s="5">
        <v>25</v>
      </c>
      <c r="M141" s="44">
        <f t="shared" si="5"/>
        <v>71.5</v>
      </c>
    </row>
    <row r="142" spans="1:13" ht="14.25">
      <c r="A142" s="2" t="s">
        <v>319</v>
      </c>
      <c r="B142" s="3" t="s">
        <v>320</v>
      </c>
      <c r="C142" s="6">
        <v>69</v>
      </c>
      <c r="D142" s="6">
        <v>23</v>
      </c>
      <c r="E142" s="5">
        <v>93</v>
      </c>
      <c r="G142" s="44">
        <f t="shared" si="4"/>
        <v>73.9</v>
      </c>
      <c r="H142" s="5">
        <v>64</v>
      </c>
      <c r="I142" s="5">
        <v>20</v>
      </c>
      <c r="J142" s="5">
        <v>42</v>
      </c>
      <c r="K142" s="5">
        <v>20</v>
      </c>
      <c r="M142" s="44">
        <f t="shared" si="5"/>
        <v>62</v>
      </c>
    </row>
    <row r="143" spans="1:13" ht="14.25">
      <c r="A143" s="3" t="s">
        <v>325</v>
      </c>
      <c r="B143" s="3" t="s">
        <v>326</v>
      </c>
      <c r="C143" s="6">
        <v>65</v>
      </c>
      <c r="D143" s="6">
        <v>22</v>
      </c>
      <c r="E143" s="5">
        <v>95</v>
      </c>
      <c r="G143" s="44">
        <f t="shared" si="4"/>
        <v>72</v>
      </c>
      <c r="H143" s="5">
        <v>64</v>
      </c>
      <c r="I143" s="5">
        <v>16</v>
      </c>
      <c r="J143" s="5">
        <v>40</v>
      </c>
      <c r="K143" s="5">
        <v>20</v>
      </c>
      <c r="M143" s="44">
        <f t="shared" si="5"/>
        <v>60</v>
      </c>
    </row>
    <row r="144" spans="1:13" ht="14.25">
      <c r="A144" s="2" t="s">
        <v>331</v>
      </c>
      <c r="B144" s="3" t="s">
        <v>332</v>
      </c>
      <c r="C144" s="6">
        <v>64</v>
      </c>
      <c r="D144" s="6">
        <v>22</v>
      </c>
      <c r="E144" s="5">
        <v>93</v>
      </c>
      <c r="G144" s="44">
        <f t="shared" si="4"/>
        <v>70.9</v>
      </c>
      <c r="H144" s="5">
        <v>63</v>
      </c>
      <c r="I144" s="5">
        <v>21</v>
      </c>
      <c r="J144" s="5">
        <v>42</v>
      </c>
      <c r="K144" s="5">
        <v>19</v>
      </c>
      <c r="L144" s="51">
        <v>10</v>
      </c>
      <c r="M144" s="44">
        <f t="shared" si="5"/>
        <v>71</v>
      </c>
    </row>
    <row r="145" spans="1:13" ht="14.25">
      <c r="A145" s="3" t="s">
        <v>337</v>
      </c>
      <c r="B145" s="3" t="s">
        <v>338</v>
      </c>
      <c r="C145" s="6">
        <v>62</v>
      </c>
      <c r="D145" s="6">
        <v>25</v>
      </c>
      <c r="E145" s="5">
        <v>80</v>
      </c>
      <c r="G145" s="44">
        <f t="shared" si="4"/>
        <v>67.5</v>
      </c>
      <c r="H145" s="5">
        <v>63</v>
      </c>
      <c r="I145" s="5">
        <v>19</v>
      </c>
      <c r="J145" s="5">
        <v>41</v>
      </c>
      <c r="K145" s="5">
        <v>19</v>
      </c>
      <c r="M145" s="44">
        <f t="shared" si="5"/>
        <v>60</v>
      </c>
    </row>
    <row r="146" spans="1:13" ht="14.25">
      <c r="A146" s="2" t="s">
        <v>343</v>
      </c>
      <c r="B146" s="3" t="s">
        <v>344</v>
      </c>
      <c r="C146" s="6">
        <v>67</v>
      </c>
      <c r="D146" s="6">
        <v>26</v>
      </c>
      <c r="E146" s="5">
        <v>90</v>
      </c>
      <c r="G146" s="44">
        <f t="shared" si="4"/>
        <v>73.5</v>
      </c>
      <c r="H146" s="5">
        <v>64</v>
      </c>
      <c r="I146" s="5">
        <v>26</v>
      </c>
      <c r="J146" s="5">
        <v>45</v>
      </c>
      <c r="K146" s="5">
        <v>24</v>
      </c>
      <c r="M146" s="44">
        <f t="shared" si="5"/>
        <v>69</v>
      </c>
    </row>
    <row r="147" spans="1:13" ht="14.25">
      <c r="A147" s="3" t="s">
        <v>349</v>
      </c>
      <c r="B147" s="3" t="s">
        <v>350</v>
      </c>
      <c r="C147" s="6">
        <v>64</v>
      </c>
      <c r="D147" s="6">
        <v>18</v>
      </c>
      <c r="E147" s="5">
        <v>93</v>
      </c>
      <c r="G147" s="44">
        <f t="shared" si="4"/>
        <v>68.9</v>
      </c>
      <c r="H147" s="5">
        <v>62</v>
      </c>
      <c r="I147" s="5">
        <v>18</v>
      </c>
      <c r="J147" s="5">
        <v>40</v>
      </c>
      <c r="K147" s="5">
        <v>20</v>
      </c>
      <c r="M147" s="44">
        <f t="shared" si="5"/>
        <v>60</v>
      </c>
    </row>
    <row r="148" spans="1:13" ht="14.25">
      <c r="A148" s="2" t="s">
        <v>355</v>
      </c>
      <c r="B148" s="3" t="s">
        <v>356</v>
      </c>
      <c r="C148" s="6">
        <v>65</v>
      </c>
      <c r="D148" s="6">
        <v>18</v>
      </c>
      <c r="E148" s="5">
        <v>90</v>
      </c>
      <c r="G148" s="44">
        <f t="shared" si="4"/>
        <v>68.5</v>
      </c>
      <c r="H148" s="5">
        <v>64</v>
      </c>
      <c r="I148" s="5">
        <v>23</v>
      </c>
      <c r="J148" s="5">
        <v>43.5</v>
      </c>
      <c r="K148" s="5">
        <v>20</v>
      </c>
      <c r="M148" s="44">
        <f t="shared" si="5"/>
        <v>63.5</v>
      </c>
    </row>
    <row r="149" spans="1:13" ht="14.25">
      <c r="A149" s="3" t="s">
        <v>361</v>
      </c>
      <c r="B149" s="3" t="s">
        <v>362</v>
      </c>
      <c r="C149" s="6">
        <v>67</v>
      </c>
      <c r="D149" s="6">
        <v>21</v>
      </c>
      <c r="E149" s="5">
        <v>93</v>
      </c>
      <c r="G149" s="44">
        <f t="shared" si="4"/>
        <v>71.9</v>
      </c>
      <c r="H149" s="5">
        <v>64</v>
      </c>
      <c r="I149" s="5">
        <v>20</v>
      </c>
      <c r="J149" s="5">
        <v>42</v>
      </c>
      <c r="K149" s="5">
        <v>19</v>
      </c>
      <c r="M149" s="44">
        <f t="shared" si="5"/>
        <v>61</v>
      </c>
    </row>
    <row r="150" spans="1:13" ht="14.25">
      <c r="A150" s="2" t="s">
        <v>367</v>
      </c>
      <c r="B150" s="3" t="s">
        <v>368</v>
      </c>
      <c r="C150" s="6">
        <v>66</v>
      </c>
      <c r="D150" s="6">
        <v>26</v>
      </c>
      <c r="E150" s="5">
        <v>95</v>
      </c>
      <c r="G150" s="44">
        <f t="shared" si="4"/>
        <v>74.5</v>
      </c>
      <c r="H150" s="5">
        <v>66</v>
      </c>
      <c r="I150" s="5">
        <v>24</v>
      </c>
      <c r="J150" s="5">
        <v>45</v>
      </c>
      <c r="K150" s="5">
        <v>24</v>
      </c>
      <c r="M150" s="44">
        <f t="shared" si="5"/>
        <v>69</v>
      </c>
    </row>
    <row r="151" spans="1:13" ht="14.25">
      <c r="A151" s="3" t="s">
        <v>373</v>
      </c>
      <c r="B151" s="3" t="s">
        <v>374</v>
      </c>
      <c r="C151" s="6">
        <v>64</v>
      </c>
      <c r="D151" s="6">
        <v>25</v>
      </c>
      <c r="E151" s="5">
        <v>95</v>
      </c>
      <c r="G151" s="44">
        <f t="shared" si="4"/>
        <v>73</v>
      </c>
      <c r="H151" s="5">
        <v>64</v>
      </c>
      <c r="I151" s="5">
        <v>16</v>
      </c>
      <c r="J151" s="5">
        <v>40</v>
      </c>
      <c r="K151" s="5">
        <v>20</v>
      </c>
      <c r="M151" s="44">
        <f t="shared" si="5"/>
        <v>60</v>
      </c>
    </row>
    <row r="152" spans="1:13" ht="14.25">
      <c r="A152" s="3" t="s">
        <v>212</v>
      </c>
      <c r="B152" s="3" t="s">
        <v>213</v>
      </c>
      <c r="C152" s="6">
        <v>65</v>
      </c>
      <c r="D152" s="6">
        <v>26</v>
      </c>
      <c r="E152" s="5">
        <v>93</v>
      </c>
      <c r="G152" s="44">
        <f t="shared" si="4"/>
        <v>73.4</v>
      </c>
      <c r="H152" s="5">
        <v>63</v>
      </c>
      <c r="I152" s="5">
        <v>23</v>
      </c>
      <c r="J152" s="5">
        <v>43</v>
      </c>
      <c r="K152" s="5">
        <v>20</v>
      </c>
      <c r="M152" s="44">
        <f t="shared" si="5"/>
        <v>63</v>
      </c>
    </row>
    <row r="153" spans="1:13" ht="14.25">
      <c r="A153" s="2" t="s">
        <v>220</v>
      </c>
      <c r="B153" s="3" t="s">
        <v>221</v>
      </c>
      <c r="C153" s="6">
        <v>64</v>
      </c>
      <c r="D153" s="6">
        <v>25</v>
      </c>
      <c r="E153" s="5">
        <v>95</v>
      </c>
      <c r="G153" s="44">
        <f t="shared" si="4"/>
        <v>73</v>
      </c>
      <c r="H153" s="5">
        <v>64</v>
      </c>
      <c r="I153" s="5">
        <v>20</v>
      </c>
      <c r="J153" s="5">
        <v>42</v>
      </c>
      <c r="K153" s="5">
        <v>20</v>
      </c>
      <c r="M153" s="44">
        <f t="shared" si="5"/>
        <v>62</v>
      </c>
    </row>
    <row r="154" spans="1:13" ht="14.25">
      <c r="A154" s="3" t="s">
        <v>228</v>
      </c>
      <c r="B154" s="3" t="s">
        <v>229</v>
      </c>
      <c r="C154" s="6">
        <v>65</v>
      </c>
      <c r="D154" s="6">
        <v>25</v>
      </c>
      <c r="E154" s="5">
        <v>90</v>
      </c>
      <c r="G154" s="44">
        <f t="shared" si="4"/>
        <v>72</v>
      </c>
      <c r="H154" s="5">
        <v>66</v>
      </c>
      <c r="I154" s="5">
        <v>24</v>
      </c>
      <c r="J154" s="5">
        <v>45</v>
      </c>
      <c r="K154" s="5">
        <v>23</v>
      </c>
      <c r="M154" s="44">
        <f t="shared" si="5"/>
        <v>68</v>
      </c>
    </row>
    <row r="155" spans="1:13" ht="14.25">
      <c r="A155" s="2" t="s">
        <v>236</v>
      </c>
      <c r="B155" s="3" t="s">
        <v>87</v>
      </c>
      <c r="C155" s="6">
        <v>64</v>
      </c>
      <c r="D155" s="6">
        <v>26</v>
      </c>
      <c r="E155" s="5">
        <v>93</v>
      </c>
      <c r="G155" s="44">
        <f t="shared" si="4"/>
        <v>72.9</v>
      </c>
      <c r="H155" s="5">
        <v>60</v>
      </c>
      <c r="I155" s="5">
        <v>24</v>
      </c>
      <c r="J155" s="5">
        <v>42</v>
      </c>
      <c r="K155" s="5">
        <v>21</v>
      </c>
      <c r="M155" s="44">
        <f t="shared" si="5"/>
        <v>63</v>
      </c>
    </row>
    <row r="156" spans="1:13" ht="14.25">
      <c r="A156" s="3" t="s">
        <v>243</v>
      </c>
      <c r="B156" s="3" t="s">
        <v>244</v>
      </c>
      <c r="C156" s="6">
        <v>66</v>
      </c>
      <c r="D156" s="6">
        <v>22</v>
      </c>
      <c r="E156" s="5">
        <v>95</v>
      </c>
      <c r="G156" s="44">
        <f t="shared" si="4"/>
        <v>72.5</v>
      </c>
      <c r="H156" s="5">
        <v>65</v>
      </c>
      <c r="I156" s="5">
        <v>19</v>
      </c>
      <c r="J156" s="5">
        <v>42</v>
      </c>
      <c r="K156" s="5">
        <v>20</v>
      </c>
      <c r="M156" s="44">
        <f t="shared" si="5"/>
        <v>62</v>
      </c>
    </row>
    <row r="157" spans="1:13" ht="14.25">
      <c r="A157" s="2" t="s">
        <v>251</v>
      </c>
      <c r="B157" s="3" t="s">
        <v>252</v>
      </c>
      <c r="C157" s="6">
        <v>68</v>
      </c>
      <c r="D157" s="6">
        <v>26</v>
      </c>
      <c r="E157" s="5">
        <v>95</v>
      </c>
      <c r="G157" s="44">
        <f t="shared" si="4"/>
        <v>75.5</v>
      </c>
      <c r="H157" s="5">
        <v>64</v>
      </c>
      <c r="I157" s="5">
        <v>26</v>
      </c>
      <c r="J157" s="5">
        <v>45</v>
      </c>
      <c r="K157" s="5">
        <v>23</v>
      </c>
      <c r="M157" s="44">
        <f t="shared" si="5"/>
        <v>68</v>
      </c>
    </row>
    <row r="158" spans="1:13" ht="14.25">
      <c r="A158" s="2" t="s">
        <v>259</v>
      </c>
      <c r="B158" s="3" t="s">
        <v>260</v>
      </c>
      <c r="C158" s="6">
        <v>66</v>
      </c>
      <c r="D158" s="6">
        <v>14</v>
      </c>
      <c r="E158" s="5">
        <v>95</v>
      </c>
      <c r="G158" s="44">
        <f t="shared" si="4"/>
        <v>68.5</v>
      </c>
      <c r="H158" s="5">
        <v>64</v>
      </c>
      <c r="I158" s="5">
        <v>18</v>
      </c>
      <c r="J158" s="5">
        <v>42</v>
      </c>
      <c r="K158" s="5">
        <v>20</v>
      </c>
      <c r="M158" s="44">
        <f t="shared" si="5"/>
        <v>62</v>
      </c>
    </row>
    <row r="159" spans="1:13" ht="14.25">
      <c r="A159" s="3" t="s">
        <v>267</v>
      </c>
      <c r="B159" s="3" t="s">
        <v>268</v>
      </c>
      <c r="C159" s="6">
        <v>66</v>
      </c>
      <c r="D159" s="6">
        <v>26</v>
      </c>
      <c r="E159" s="5">
        <v>95</v>
      </c>
      <c r="G159" s="44">
        <f t="shared" si="4"/>
        <v>74.5</v>
      </c>
      <c r="H159" s="5">
        <v>63</v>
      </c>
      <c r="I159" s="5">
        <v>23</v>
      </c>
      <c r="J159" s="5">
        <v>43</v>
      </c>
      <c r="K159" s="5">
        <v>20</v>
      </c>
      <c r="M159" s="44">
        <f t="shared" si="5"/>
        <v>63</v>
      </c>
    </row>
    <row r="160" spans="1:13" ht="14.25">
      <c r="A160" s="2" t="s">
        <v>275</v>
      </c>
      <c r="B160" s="3" t="s">
        <v>276</v>
      </c>
      <c r="C160" s="6">
        <v>63</v>
      </c>
      <c r="D160" s="6">
        <v>27</v>
      </c>
      <c r="E160" s="5">
        <v>90</v>
      </c>
      <c r="G160" s="44">
        <f t="shared" si="4"/>
        <v>72</v>
      </c>
      <c r="H160" s="5">
        <v>64</v>
      </c>
      <c r="I160" s="5">
        <v>20</v>
      </c>
      <c r="J160" s="5">
        <v>42</v>
      </c>
      <c r="K160" s="5">
        <v>19</v>
      </c>
      <c r="M160" s="44">
        <f t="shared" si="5"/>
        <v>61</v>
      </c>
    </row>
    <row r="161" spans="1:13" ht="14.25">
      <c r="A161" s="3" t="s">
        <v>283</v>
      </c>
      <c r="B161" s="3" t="s">
        <v>284</v>
      </c>
      <c r="C161" s="6">
        <v>65</v>
      </c>
      <c r="D161" s="6">
        <v>24</v>
      </c>
      <c r="E161" s="5">
        <v>95</v>
      </c>
      <c r="G161" s="44">
        <f t="shared" si="4"/>
        <v>73</v>
      </c>
      <c r="H161" s="5">
        <v>65</v>
      </c>
      <c r="I161" s="5">
        <v>22</v>
      </c>
      <c r="J161" s="5">
        <v>43.5</v>
      </c>
      <c r="K161" s="5">
        <v>20</v>
      </c>
      <c r="M161" s="44">
        <f t="shared" si="5"/>
        <v>63.5</v>
      </c>
    </row>
    <row r="162" spans="1:13" ht="14.25">
      <c r="A162" s="2" t="s">
        <v>291</v>
      </c>
      <c r="B162" s="3" t="s">
        <v>292</v>
      </c>
      <c r="C162" s="6">
        <v>61</v>
      </c>
      <c r="D162" s="6">
        <v>26</v>
      </c>
      <c r="E162" s="5">
        <v>93</v>
      </c>
      <c r="G162" s="44">
        <f t="shared" si="4"/>
        <v>71.4</v>
      </c>
      <c r="H162" s="5">
        <v>64</v>
      </c>
      <c r="I162" s="5">
        <v>24</v>
      </c>
      <c r="J162" s="5">
        <v>44</v>
      </c>
      <c r="K162" s="5">
        <v>21</v>
      </c>
      <c r="M162" s="44">
        <f t="shared" si="5"/>
        <v>65</v>
      </c>
    </row>
    <row r="163" spans="1:13" ht="14.25">
      <c r="A163" s="3" t="s">
        <v>299</v>
      </c>
      <c r="B163" s="3" t="s">
        <v>300</v>
      </c>
      <c r="C163" s="6">
        <v>63</v>
      </c>
      <c r="D163" s="6">
        <v>22</v>
      </c>
      <c r="E163" s="5">
        <v>95</v>
      </c>
      <c r="G163" s="44">
        <f t="shared" si="4"/>
        <v>71</v>
      </c>
      <c r="H163" s="5">
        <v>63</v>
      </c>
      <c r="I163" s="5">
        <v>15</v>
      </c>
      <c r="J163" s="5">
        <v>44</v>
      </c>
      <c r="K163" s="5">
        <v>19</v>
      </c>
      <c r="M163" s="44">
        <f t="shared" si="5"/>
        <v>63</v>
      </c>
    </row>
    <row r="164" spans="1:13" ht="14.25">
      <c r="A164" s="2" t="s">
        <v>305</v>
      </c>
      <c r="B164" s="3" t="s">
        <v>306</v>
      </c>
      <c r="C164" s="6">
        <v>65</v>
      </c>
      <c r="D164" s="6">
        <v>27</v>
      </c>
      <c r="E164" s="5">
        <v>95</v>
      </c>
      <c r="G164" s="44">
        <f t="shared" si="4"/>
        <v>74.5</v>
      </c>
      <c r="H164" s="5">
        <v>60</v>
      </c>
      <c r="I164" s="5">
        <v>23</v>
      </c>
      <c r="J164" s="5">
        <v>41.5</v>
      </c>
      <c r="K164" s="5">
        <v>20</v>
      </c>
      <c r="L164" s="51">
        <v>5</v>
      </c>
      <c r="M164" s="44">
        <f t="shared" si="5"/>
        <v>66.5</v>
      </c>
    </row>
    <row r="165" spans="1:13" ht="14.25">
      <c r="A165" s="3" t="s">
        <v>313</v>
      </c>
      <c r="B165" s="3" t="s">
        <v>314</v>
      </c>
      <c r="C165" s="6">
        <v>65</v>
      </c>
      <c r="D165" s="6">
        <v>24</v>
      </c>
      <c r="E165" s="5">
        <v>95</v>
      </c>
      <c r="G165" s="44">
        <f t="shared" si="4"/>
        <v>73</v>
      </c>
      <c r="H165" s="5">
        <v>63</v>
      </c>
      <c r="I165" s="5">
        <v>21</v>
      </c>
      <c r="J165" s="5">
        <v>42</v>
      </c>
      <c r="K165" s="5">
        <v>22</v>
      </c>
      <c r="M165" s="44">
        <f t="shared" si="5"/>
        <v>64</v>
      </c>
    </row>
    <row r="166" spans="1:13" ht="14.25">
      <c r="A166" s="2" t="s">
        <v>321</v>
      </c>
      <c r="B166" s="3" t="s">
        <v>322</v>
      </c>
      <c r="C166" s="6">
        <v>67</v>
      </c>
      <c r="D166" s="6">
        <v>24</v>
      </c>
      <c r="E166" s="5">
        <v>90</v>
      </c>
      <c r="G166" s="44">
        <f t="shared" si="4"/>
        <v>72.5</v>
      </c>
      <c r="H166" s="5">
        <v>65</v>
      </c>
      <c r="I166" s="5">
        <v>24</v>
      </c>
      <c r="J166" s="5">
        <v>44.5</v>
      </c>
      <c r="K166" s="5">
        <v>22</v>
      </c>
      <c r="M166" s="44">
        <f t="shared" si="5"/>
        <v>66.5</v>
      </c>
    </row>
    <row r="167" spans="1:13" ht="14.25">
      <c r="A167" s="3" t="s">
        <v>327</v>
      </c>
      <c r="B167" s="3" t="s">
        <v>328</v>
      </c>
      <c r="C167" s="6">
        <v>66</v>
      </c>
      <c r="D167" s="6">
        <v>23</v>
      </c>
      <c r="E167" s="5">
        <v>90</v>
      </c>
      <c r="G167" s="44">
        <f t="shared" si="4"/>
        <v>71.5</v>
      </c>
      <c r="H167" s="5">
        <v>65</v>
      </c>
      <c r="I167" s="5">
        <v>23</v>
      </c>
      <c r="J167" s="5">
        <v>44</v>
      </c>
      <c r="K167" s="5">
        <v>22</v>
      </c>
      <c r="M167" s="44">
        <f t="shared" si="5"/>
        <v>66</v>
      </c>
    </row>
    <row r="168" spans="1:13" ht="14.25">
      <c r="A168" s="2" t="s">
        <v>333</v>
      </c>
      <c r="B168" s="3" t="s">
        <v>334</v>
      </c>
      <c r="C168" s="6">
        <v>64</v>
      </c>
      <c r="D168" s="6">
        <v>23</v>
      </c>
      <c r="E168" s="5">
        <v>85</v>
      </c>
      <c r="G168" s="44">
        <f t="shared" si="4"/>
        <v>69</v>
      </c>
      <c r="H168" s="5">
        <v>63</v>
      </c>
      <c r="I168" s="5">
        <v>13</v>
      </c>
      <c r="J168" s="5">
        <v>38</v>
      </c>
      <c r="K168" s="5">
        <v>20</v>
      </c>
      <c r="L168" s="51">
        <v>2</v>
      </c>
      <c r="M168" s="44">
        <f t="shared" si="5"/>
        <v>60</v>
      </c>
    </row>
    <row r="169" spans="1:13" ht="14.25">
      <c r="A169" s="3" t="s">
        <v>339</v>
      </c>
      <c r="B169" s="3" t="s">
        <v>340</v>
      </c>
      <c r="C169" s="6">
        <v>64</v>
      </c>
      <c r="D169" s="6">
        <v>20</v>
      </c>
      <c r="E169" s="5">
        <v>95</v>
      </c>
      <c r="G169" s="44">
        <f t="shared" si="4"/>
        <v>70.5</v>
      </c>
      <c r="H169" s="5">
        <v>64</v>
      </c>
      <c r="I169" s="5">
        <v>20</v>
      </c>
      <c r="J169" s="5">
        <v>42</v>
      </c>
      <c r="K169" s="5">
        <v>22</v>
      </c>
      <c r="M169" s="44">
        <f t="shared" si="5"/>
        <v>64</v>
      </c>
    </row>
    <row r="170" spans="1:13" ht="14.25">
      <c r="A170" s="3" t="s">
        <v>345</v>
      </c>
      <c r="B170" s="3" t="s">
        <v>346</v>
      </c>
      <c r="C170" s="6">
        <v>65</v>
      </c>
      <c r="D170" s="6">
        <v>24</v>
      </c>
      <c r="E170" s="5">
        <v>95</v>
      </c>
      <c r="G170" s="44">
        <f t="shared" si="4"/>
        <v>73</v>
      </c>
      <c r="H170" s="5">
        <v>63</v>
      </c>
      <c r="I170" s="5">
        <v>23</v>
      </c>
      <c r="J170" s="5">
        <v>43</v>
      </c>
      <c r="K170" s="5">
        <v>21</v>
      </c>
      <c r="M170" s="44">
        <f t="shared" si="5"/>
        <v>64</v>
      </c>
    </row>
    <row r="171" spans="1:13" ht="14.25">
      <c r="A171" s="2" t="s">
        <v>351</v>
      </c>
      <c r="B171" s="3" t="s">
        <v>352</v>
      </c>
      <c r="C171" s="6">
        <v>64</v>
      </c>
      <c r="D171" s="6">
        <v>27</v>
      </c>
      <c r="E171" s="5">
        <v>95</v>
      </c>
      <c r="G171" s="44">
        <f t="shared" si="4"/>
        <v>74</v>
      </c>
      <c r="H171" s="5">
        <v>64</v>
      </c>
      <c r="I171" s="5">
        <v>24</v>
      </c>
      <c r="J171" s="5">
        <v>44</v>
      </c>
      <c r="K171" s="5">
        <v>20</v>
      </c>
      <c r="M171" s="44">
        <f t="shared" si="5"/>
        <v>64</v>
      </c>
    </row>
    <row r="172" spans="1:13" ht="14.25">
      <c r="A172" s="3" t="s">
        <v>357</v>
      </c>
      <c r="B172" s="3" t="s">
        <v>358</v>
      </c>
      <c r="C172" s="6">
        <v>67</v>
      </c>
      <c r="D172" s="6">
        <v>26</v>
      </c>
      <c r="E172" s="5">
        <v>95</v>
      </c>
      <c r="G172" s="44">
        <f t="shared" si="4"/>
        <v>75</v>
      </c>
      <c r="H172" s="5">
        <v>65</v>
      </c>
      <c r="I172" s="5">
        <v>23</v>
      </c>
      <c r="J172" s="5">
        <v>44</v>
      </c>
      <c r="K172" s="5">
        <v>24</v>
      </c>
      <c r="M172" s="44">
        <f t="shared" si="5"/>
        <v>68</v>
      </c>
    </row>
    <row r="173" spans="1:13" ht="14.25">
      <c r="A173" s="2" t="s">
        <v>363</v>
      </c>
      <c r="B173" s="3" t="s">
        <v>364</v>
      </c>
      <c r="C173" s="6">
        <v>64</v>
      </c>
      <c r="D173" s="6">
        <v>22</v>
      </c>
      <c r="E173" s="5">
        <v>95</v>
      </c>
      <c r="G173" s="44">
        <f t="shared" si="4"/>
        <v>71.5</v>
      </c>
      <c r="H173" s="5">
        <v>64</v>
      </c>
      <c r="I173" s="5">
        <v>20</v>
      </c>
      <c r="J173" s="5">
        <v>42</v>
      </c>
      <c r="K173" s="5">
        <v>20</v>
      </c>
      <c r="M173" s="44">
        <f t="shared" si="5"/>
        <v>62</v>
      </c>
    </row>
    <row r="174" spans="1:13" ht="14.25">
      <c r="A174" s="3" t="s">
        <v>369</v>
      </c>
      <c r="B174" s="3" t="s">
        <v>370</v>
      </c>
      <c r="C174" s="6">
        <v>66</v>
      </c>
      <c r="D174" s="6">
        <v>25</v>
      </c>
      <c r="E174" s="5">
        <v>95</v>
      </c>
      <c r="G174" s="44">
        <f t="shared" si="4"/>
        <v>74</v>
      </c>
      <c r="H174" s="5">
        <v>65</v>
      </c>
      <c r="I174" s="5">
        <v>23</v>
      </c>
      <c r="J174" s="5">
        <v>44</v>
      </c>
      <c r="K174" s="5">
        <v>23</v>
      </c>
      <c r="M174" s="44">
        <f t="shared" si="5"/>
        <v>67</v>
      </c>
    </row>
    <row r="175" spans="1:13" ht="14.25">
      <c r="A175" s="2" t="s">
        <v>375</v>
      </c>
      <c r="B175" s="3" t="s">
        <v>376</v>
      </c>
      <c r="C175" s="6">
        <v>69</v>
      </c>
      <c r="D175" s="6">
        <v>24</v>
      </c>
      <c r="E175" s="5">
        <v>95</v>
      </c>
      <c r="G175" s="44">
        <f t="shared" si="4"/>
        <v>75</v>
      </c>
      <c r="H175" s="5">
        <v>64</v>
      </c>
      <c r="I175" s="5">
        <v>22</v>
      </c>
      <c r="J175" s="5">
        <v>43</v>
      </c>
      <c r="K175" s="5">
        <v>20</v>
      </c>
      <c r="M175" s="44">
        <f t="shared" si="5"/>
        <v>63</v>
      </c>
    </row>
    <row r="176" spans="1:13" ht="14.25">
      <c r="A176" s="3" t="s">
        <v>206</v>
      </c>
      <c r="B176" s="3" t="s">
        <v>207</v>
      </c>
      <c r="C176" s="6">
        <v>50</v>
      </c>
      <c r="D176" s="6">
        <v>13</v>
      </c>
      <c r="E176" s="5">
        <v>95</v>
      </c>
      <c r="G176" s="44">
        <f t="shared" si="4"/>
        <v>60</v>
      </c>
      <c r="H176" s="5">
        <v>64</v>
      </c>
      <c r="I176" s="5">
        <v>16</v>
      </c>
      <c r="J176" s="5">
        <v>40</v>
      </c>
      <c r="K176" s="5">
        <v>20</v>
      </c>
      <c r="M176" s="44">
        <f t="shared" si="5"/>
        <v>60</v>
      </c>
    </row>
    <row r="177" spans="1:13" ht="14.25">
      <c r="A177" s="2" t="s">
        <v>214</v>
      </c>
      <c r="B177" s="3" t="s">
        <v>215</v>
      </c>
      <c r="C177" s="6">
        <v>65</v>
      </c>
      <c r="D177" s="6">
        <v>24</v>
      </c>
      <c r="E177" s="5">
        <v>95</v>
      </c>
      <c r="G177" s="44">
        <f t="shared" si="4"/>
        <v>73</v>
      </c>
      <c r="H177" s="5">
        <v>65</v>
      </c>
      <c r="I177" s="5">
        <v>21</v>
      </c>
      <c r="J177" s="5">
        <v>43</v>
      </c>
      <c r="K177" s="5">
        <v>20</v>
      </c>
      <c r="M177" s="44">
        <f t="shared" si="5"/>
        <v>63</v>
      </c>
    </row>
    <row r="178" spans="1:13" ht="14.25">
      <c r="A178" s="2" t="s">
        <v>222</v>
      </c>
      <c r="B178" s="3" t="s">
        <v>223</v>
      </c>
      <c r="C178" s="6">
        <v>62</v>
      </c>
      <c r="D178" s="6">
        <v>24</v>
      </c>
      <c r="E178" s="5">
        <v>95</v>
      </c>
      <c r="G178" s="44">
        <f t="shared" si="4"/>
        <v>71.5</v>
      </c>
      <c r="H178" s="5">
        <v>64</v>
      </c>
      <c r="I178" s="5">
        <v>20</v>
      </c>
      <c r="J178" s="5">
        <v>42</v>
      </c>
      <c r="K178" s="5">
        <v>21</v>
      </c>
      <c r="M178" s="44">
        <f t="shared" si="5"/>
        <v>63</v>
      </c>
    </row>
    <row r="179" spans="1:13" ht="14.25">
      <c r="A179" s="3" t="s">
        <v>230</v>
      </c>
      <c r="B179" s="3" t="s">
        <v>231</v>
      </c>
      <c r="C179" s="6">
        <v>60</v>
      </c>
      <c r="D179" s="6">
        <v>24</v>
      </c>
      <c r="E179" s="5">
        <v>95</v>
      </c>
      <c r="G179" s="44">
        <f t="shared" si="4"/>
        <v>70.5</v>
      </c>
      <c r="H179" s="5">
        <v>64</v>
      </c>
      <c r="I179" s="5">
        <v>22</v>
      </c>
      <c r="J179" s="5">
        <v>43</v>
      </c>
      <c r="K179" s="5">
        <v>23</v>
      </c>
      <c r="M179" s="44">
        <f t="shared" si="5"/>
        <v>66</v>
      </c>
    </row>
    <row r="180" spans="1:13" ht="14.25">
      <c r="A180" s="2" t="s">
        <v>237</v>
      </c>
      <c r="B180" s="3" t="s">
        <v>238</v>
      </c>
      <c r="C180" s="6">
        <v>62</v>
      </c>
      <c r="D180" s="6">
        <v>20</v>
      </c>
      <c r="E180" s="5">
        <v>90</v>
      </c>
      <c r="G180" s="44">
        <f t="shared" si="4"/>
        <v>68</v>
      </c>
      <c r="H180" s="5">
        <v>64</v>
      </c>
      <c r="I180" s="5">
        <v>20</v>
      </c>
      <c r="J180" s="5">
        <v>42</v>
      </c>
      <c r="K180" s="5">
        <v>20</v>
      </c>
      <c r="M180" s="44">
        <f t="shared" si="5"/>
        <v>62</v>
      </c>
    </row>
    <row r="181" spans="1:13" ht="14.25">
      <c r="A181" s="2" t="s">
        <v>245</v>
      </c>
      <c r="B181" s="3" t="s">
        <v>246</v>
      </c>
      <c r="C181" s="6">
        <v>62</v>
      </c>
      <c r="D181" s="6">
        <v>24</v>
      </c>
      <c r="E181" s="5">
        <v>95</v>
      </c>
      <c r="G181" s="44">
        <f t="shared" si="4"/>
        <v>71.5</v>
      </c>
      <c r="H181" s="5">
        <v>64</v>
      </c>
      <c r="I181" s="5">
        <v>22</v>
      </c>
      <c r="J181" s="5">
        <v>43</v>
      </c>
      <c r="K181" s="5">
        <v>21</v>
      </c>
      <c r="M181" s="44">
        <f t="shared" si="5"/>
        <v>64</v>
      </c>
    </row>
    <row r="182" spans="1:13" ht="14.25">
      <c r="A182" s="3" t="s">
        <v>253</v>
      </c>
      <c r="B182" s="3" t="s">
        <v>254</v>
      </c>
      <c r="C182" s="6">
        <v>66</v>
      </c>
      <c r="D182" s="6">
        <v>25</v>
      </c>
      <c r="E182" s="5">
        <v>95</v>
      </c>
      <c r="G182" s="44">
        <f t="shared" si="4"/>
        <v>74</v>
      </c>
      <c r="H182" s="5">
        <v>63</v>
      </c>
      <c r="I182" s="5">
        <v>22</v>
      </c>
      <c r="J182" s="5">
        <v>42.5</v>
      </c>
      <c r="K182" s="5">
        <v>20</v>
      </c>
      <c r="M182" s="44">
        <f t="shared" si="5"/>
        <v>62.5</v>
      </c>
    </row>
    <row r="183" spans="1:13" ht="14.25">
      <c r="A183" s="2" t="s">
        <v>261</v>
      </c>
      <c r="B183" s="3" t="s">
        <v>262</v>
      </c>
      <c r="C183" s="6">
        <v>66</v>
      </c>
      <c r="D183" s="6">
        <v>23</v>
      </c>
      <c r="E183" s="5">
        <v>95</v>
      </c>
      <c r="G183" s="44">
        <f t="shared" si="4"/>
        <v>73</v>
      </c>
      <c r="H183" s="5">
        <v>64</v>
      </c>
      <c r="I183" s="5">
        <v>22</v>
      </c>
      <c r="J183" s="5">
        <v>43</v>
      </c>
      <c r="K183" s="5">
        <v>23</v>
      </c>
      <c r="M183" s="44">
        <f t="shared" si="5"/>
        <v>66</v>
      </c>
    </row>
    <row r="184" spans="1:13" ht="14.25">
      <c r="A184" s="3" t="s">
        <v>269</v>
      </c>
      <c r="B184" s="3" t="s">
        <v>270</v>
      </c>
      <c r="C184" s="6">
        <v>64</v>
      </c>
      <c r="D184" s="6">
        <v>21</v>
      </c>
      <c r="E184" s="5">
        <v>80</v>
      </c>
      <c r="G184" s="44">
        <f t="shared" si="4"/>
        <v>66.5</v>
      </c>
      <c r="H184" s="5">
        <v>63</v>
      </c>
      <c r="I184" s="5">
        <v>21</v>
      </c>
      <c r="J184" s="5">
        <v>42</v>
      </c>
      <c r="K184" s="5">
        <v>22</v>
      </c>
      <c r="M184" s="44">
        <f t="shared" si="5"/>
        <v>64</v>
      </c>
    </row>
    <row r="185" spans="1:13" ht="14.25">
      <c r="A185" s="4" t="s">
        <v>277</v>
      </c>
      <c r="B185" s="4" t="s">
        <v>278</v>
      </c>
      <c r="C185" s="5">
        <v>67</v>
      </c>
      <c r="D185" s="5">
        <v>23</v>
      </c>
      <c r="E185" s="5">
        <v>93</v>
      </c>
      <c r="G185" s="44">
        <f t="shared" si="4"/>
        <v>72.9</v>
      </c>
      <c r="H185" s="5">
        <v>63</v>
      </c>
      <c r="I185" s="5">
        <v>21</v>
      </c>
      <c r="J185" s="5">
        <v>42</v>
      </c>
      <c r="K185" s="5">
        <v>21</v>
      </c>
      <c r="M185" s="44">
        <f t="shared" si="5"/>
        <v>63</v>
      </c>
    </row>
    <row r="186" spans="1:13" ht="14.25">
      <c r="A186" s="4" t="s">
        <v>285</v>
      </c>
      <c r="B186" s="4" t="s">
        <v>286</v>
      </c>
      <c r="C186" s="5">
        <v>66</v>
      </c>
      <c r="D186" s="5">
        <v>23</v>
      </c>
      <c r="E186" s="5">
        <v>95</v>
      </c>
      <c r="G186" s="44">
        <f t="shared" si="4"/>
        <v>73</v>
      </c>
      <c r="H186" s="5">
        <v>63</v>
      </c>
      <c r="I186" s="5">
        <v>22</v>
      </c>
      <c r="J186" s="5">
        <v>42.5</v>
      </c>
      <c r="K186" s="5">
        <v>20</v>
      </c>
      <c r="M186" s="44">
        <f t="shared" si="5"/>
        <v>62.5</v>
      </c>
    </row>
    <row r="187" spans="1:13" ht="14.25">
      <c r="A187" s="4" t="s">
        <v>293</v>
      </c>
      <c r="B187" s="4" t="s">
        <v>294</v>
      </c>
      <c r="C187" s="5">
        <v>65</v>
      </c>
      <c r="D187" s="5">
        <v>22</v>
      </c>
      <c r="E187" s="5">
        <v>93</v>
      </c>
      <c r="G187" s="44">
        <f t="shared" si="4"/>
        <v>71.4</v>
      </c>
      <c r="H187" s="5">
        <v>64</v>
      </c>
      <c r="I187" s="5">
        <v>22</v>
      </c>
      <c r="J187" s="5">
        <v>43</v>
      </c>
      <c r="K187" s="5">
        <v>21</v>
      </c>
      <c r="M187" s="44">
        <f t="shared" si="5"/>
        <v>64</v>
      </c>
    </row>
    <row r="188" spans="1:13" ht="14.25">
      <c r="A188" s="4" t="s">
        <v>307</v>
      </c>
      <c r="B188" s="4" t="s">
        <v>308</v>
      </c>
      <c r="C188" s="5">
        <v>66</v>
      </c>
      <c r="D188" s="5">
        <v>21</v>
      </c>
      <c r="E188" s="5">
        <v>95</v>
      </c>
      <c r="G188" s="44">
        <f t="shared" si="4"/>
        <v>72</v>
      </c>
      <c r="H188" s="5">
        <v>65</v>
      </c>
      <c r="I188" s="5">
        <v>21</v>
      </c>
      <c r="J188" s="5">
        <v>43</v>
      </c>
      <c r="K188" s="5">
        <v>21</v>
      </c>
      <c r="M188" s="44">
        <f t="shared" si="5"/>
        <v>64</v>
      </c>
    </row>
    <row r="189" spans="1:13" ht="14.25">
      <c r="A189" s="4" t="s">
        <v>315</v>
      </c>
      <c r="B189" s="4" t="s">
        <v>316</v>
      </c>
      <c r="C189" s="5">
        <v>63</v>
      </c>
      <c r="D189" s="5">
        <v>23</v>
      </c>
      <c r="E189" s="5">
        <v>93</v>
      </c>
      <c r="G189" s="44">
        <f t="shared" si="4"/>
        <v>70.9</v>
      </c>
      <c r="H189" s="5">
        <v>63</v>
      </c>
      <c r="I189" s="5">
        <v>23</v>
      </c>
      <c r="J189" s="5">
        <v>43</v>
      </c>
      <c r="K189" s="5">
        <v>22</v>
      </c>
      <c r="M189" s="44">
        <f t="shared" si="5"/>
        <v>65</v>
      </c>
    </row>
    <row r="190" spans="1:13" ht="14.25">
      <c r="A190" s="20" t="s">
        <v>379</v>
      </c>
      <c r="B190" s="8" t="s">
        <v>378</v>
      </c>
      <c r="C190" s="5">
        <v>58</v>
      </c>
      <c r="D190" s="5">
        <v>20</v>
      </c>
      <c r="E190" s="5">
        <v>90</v>
      </c>
      <c r="G190" s="44">
        <f t="shared" si="4"/>
        <v>66</v>
      </c>
      <c r="H190" s="5">
        <v>60</v>
      </c>
      <c r="I190" s="5">
        <v>24</v>
      </c>
      <c r="J190" s="5">
        <v>42</v>
      </c>
      <c r="K190" s="5">
        <v>21</v>
      </c>
      <c r="M190" s="44">
        <f t="shared" si="5"/>
        <v>63</v>
      </c>
    </row>
  </sheetData>
  <sheetProtection/>
  <conditionalFormatting sqref="G1:G65536">
    <cfRule type="cellIs" priority="2" dxfId="29" operator="lessThan" stopIfTrue="1">
      <formula>60</formula>
    </cfRule>
  </conditionalFormatting>
  <conditionalFormatting sqref="M1:M65536">
    <cfRule type="cellIs" priority="1" dxfId="29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0"/>
  <sheetViews>
    <sheetView zoomScalePageLayoutView="0" workbookViewId="0" topLeftCell="A1">
      <selection activeCell="C1" sqref="C1:D16384"/>
    </sheetView>
  </sheetViews>
  <sheetFormatPr defaultColWidth="9.140625" defaultRowHeight="15"/>
  <cols>
    <col min="3" max="4" width="9.00390625" style="44" customWidth="1"/>
  </cols>
  <sheetData>
    <row r="1" spans="1:4" ht="14.25">
      <c r="A1" s="1" t="s">
        <v>0</v>
      </c>
      <c r="B1" s="1" t="s">
        <v>1</v>
      </c>
      <c r="C1" s="44" t="s">
        <v>462</v>
      </c>
      <c r="D1" s="44" t="s">
        <v>463</v>
      </c>
    </row>
    <row r="2" spans="1:4" ht="14.25">
      <c r="A2" s="2" t="s">
        <v>2</v>
      </c>
      <c r="B2" s="3" t="s">
        <v>3</v>
      </c>
      <c r="C2" s="44">
        <v>71</v>
      </c>
      <c r="D2" s="44">
        <v>90</v>
      </c>
    </row>
    <row r="3" spans="1:4" ht="14.25">
      <c r="A3" s="3" t="s">
        <v>10</v>
      </c>
      <c r="B3" s="3" t="s">
        <v>11</v>
      </c>
      <c r="C3" s="44">
        <v>81</v>
      </c>
      <c r="D3" s="44">
        <v>92</v>
      </c>
    </row>
    <row r="4" spans="1:4" ht="14.25">
      <c r="A4" s="2" t="s">
        <v>18</v>
      </c>
      <c r="B4" s="3" t="s">
        <v>19</v>
      </c>
      <c r="C4" s="44">
        <v>76</v>
      </c>
      <c r="D4" s="44">
        <v>98</v>
      </c>
    </row>
    <row r="5" spans="1:4" ht="14.25">
      <c r="A5" s="3" t="s">
        <v>26</v>
      </c>
      <c r="B5" s="3" t="s">
        <v>27</v>
      </c>
      <c r="C5" s="44">
        <v>68</v>
      </c>
      <c r="D5" s="44">
        <v>96</v>
      </c>
    </row>
    <row r="6" spans="1:4" ht="14.25">
      <c r="A6" s="2" t="s">
        <v>34</v>
      </c>
      <c r="B6" s="3" t="s">
        <v>35</v>
      </c>
      <c r="C6" s="44">
        <v>76</v>
      </c>
      <c r="D6" s="44">
        <v>94</v>
      </c>
    </row>
    <row r="7" spans="1:4" ht="14.25">
      <c r="A7" s="3" t="s">
        <v>42</v>
      </c>
      <c r="B7" s="3" t="s">
        <v>43</v>
      </c>
      <c r="C7" s="44">
        <v>68</v>
      </c>
      <c r="D7" s="44">
        <v>92</v>
      </c>
    </row>
    <row r="8" spans="1:4" ht="14.25">
      <c r="A8" s="2" t="s">
        <v>50</v>
      </c>
      <c r="B8" s="3" t="s">
        <v>51</v>
      </c>
      <c r="C8" s="44">
        <v>78</v>
      </c>
      <c r="D8" s="44">
        <v>98</v>
      </c>
    </row>
    <row r="9" spans="1:4" ht="14.25">
      <c r="A9" s="3" t="s">
        <v>58</v>
      </c>
      <c r="B9" s="3" t="s">
        <v>59</v>
      </c>
      <c r="C9" s="44">
        <v>77</v>
      </c>
      <c r="D9" s="44">
        <v>99</v>
      </c>
    </row>
    <row r="10" spans="1:4" ht="14.25">
      <c r="A10" s="2" t="s">
        <v>66</v>
      </c>
      <c r="B10" s="3" t="s">
        <v>67</v>
      </c>
      <c r="C10" s="44">
        <v>74</v>
      </c>
      <c r="D10" s="44">
        <v>93</v>
      </c>
    </row>
    <row r="11" spans="1:4" ht="14.25">
      <c r="A11" s="3" t="s">
        <v>74</v>
      </c>
      <c r="B11" s="3" t="s">
        <v>75</v>
      </c>
      <c r="C11" s="44">
        <v>82</v>
      </c>
      <c r="D11" s="44">
        <v>97</v>
      </c>
    </row>
    <row r="12" spans="1:4" ht="14.25">
      <c r="A12" s="2" t="s">
        <v>82</v>
      </c>
      <c r="B12" s="3" t="s">
        <v>83</v>
      </c>
      <c r="C12" s="44">
        <v>76</v>
      </c>
      <c r="D12" s="44">
        <v>97</v>
      </c>
    </row>
    <row r="13" spans="1:4" ht="14.25">
      <c r="A13" s="3" t="s">
        <v>90</v>
      </c>
      <c r="B13" s="3" t="s">
        <v>91</v>
      </c>
      <c r="C13" s="44">
        <v>78</v>
      </c>
      <c r="D13" s="44">
        <v>98</v>
      </c>
    </row>
    <row r="14" spans="1:4" ht="14.25">
      <c r="A14" s="2" t="s">
        <v>98</v>
      </c>
      <c r="B14" s="3" t="s">
        <v>99</v>
      </c>
      <c r="C14" s="44">
        <v>65</v>
      </c>
      <c r="D14" s="44">
        <v>97</v>
      </c>
    </row>
    <row r="15" spans="1:4" ht="14.25">
      <c r="A15" s="3" t="s">
        <v>106</v>
      </c>
      <c r="B15" s="3" t="s">
        <v>107</v>
      </c>
      <c r="C15" s="44">
        <v>75</v>
      </c>
      <c r="D15" s="44">
        <v>97</v>
      </c>
    </row>
    <row r="16" spans="1:4" ht="14.25">
      <c r="A16" s="2" t="s">
        <v>114</v>
      </c>
      <c r="B16" s="3" t="s">
        <v>115</v>
      </c>
      <c r="C16" s="44">
        <v>69</v>
      </c>
      <c r="D16" s="44">
        <v>98</v>
      </c>
    </row>
    <row r="17" spans="1:4" ht="14.25">
      <c r="A17" s="3" t="s">
        <v>122</v>
      </c>
      <c r="B17" s="3" t="s">
        <v>123</v>
      </c>
      <c r="C17" s="44">
        <v>72</v>
      </c>
      <c r="D17" s="44">
        <v>98</v>
      </c>
    </row>
    <row r="18" spans="1:4" ht="14.25">
      <c r="A18" s="2" t="s">
        <v>130</v>
      </c>
      <c r="B18" s="3" t="s">
        <v>131</v>
      </c>
      <c r="C18" s="44">
        <v>80</v>
      </c>
      <c r="D18" s="44">
        <v>98</v>
      </c>
    </row>
    <row r="19" spans="1:4" ht="14.25">
      <c r="A19" s="3" t="s">
        <v>138</v>
      </c>
      <c r="B19" s="3" t="s">
        <v>139</v>
      </c>
      <c r="C19" s="44">
        <v>69</v>
      </c>
      <c r="D19" s="44">
        <v>97</v>
      </c>
    </row>
    <row r="20" spans="1:4" ht="14.25">
      <c r="A20" s="2" t="s">
        <v>146</v>
      </c>
      <c r="B20" s="3" t="s">
        <v>147</v>
      </c>
      <c r="C20" s="44">
        <v>73</v>
      </c>
      <c r="D20" s="44">
        <v>99</v>
      </c>
    </row>
    <row r="21" spans="1:4" ht="14.25">
      <c r="A21" s="3" t="s">
        <v>154</v>
      </c>
      <c r="B21" s="3" t="s">
        <v>155</v>
      </c>
      <c r="C21" s="44">
        <v>74</v>
      </c>
      <c r="D21" s="44">
        <v>98</v>
      </c>
    </row>
    <row r="22" spans="1:4" ht="14.25">
      <c r="A22" s="2" t="s">
        <v>162</v>
      </c>
      <c r="B22" s="3" t="s">
        <v>163</v>
      </c>
      <c r="C22" s="44">
        <v>69</v>
      </c>
      <c r="D22" s="44">
        <v>95</v>
      </c>
    </row>
    <row r="23" spans="1:4" ht="14.25">
      <c r="A23" s="3" t="s">
        <v>170</v>
      </c>
      <c r="B23" s="3" t="s">
        <v>171</v>
      </c>
      <c r="C23" s="44">
        <v>75</v>
      </c>
      <c r="D23" s="44">
        <v>99</v>
      </c>
    </row>
    <row r="24" spans="1:4" ht="14.25">
      <c r="A24" s="3" t="s">
        <v>178</v>
      </c>
      <c r="B24" s="3" t="s">
        <v>179</v>
      </c>
      <c r="C24" s="44">
        <v>75</v>
      </c>
      <c r="D24" s="44">
        <v>94.5</v>
      </c>
    </row>
    <row r="25" spans="1:4" ht="14.25">
      <c r="A25" s="3" t="s">
        <v>186</v>
      </c>
      <c r="B25" s="3" t="s">
        <v>187</v>
      </c>
      <c r="C25" s="44">
        <v>74</v>
      </c>
      <c r="D25" s="44">
        <v>95</v>
      </c>
    </row>
    <row r="26" spans="1:4" ht="14.25">
      <c r="A26" s="2" t="s">
        <v>194</v>
      </c>
      <c r="B26" s="3" t="s">
        <v>195</v>
      </c>
      <c r="C26" s="44">
        <v>72</v>
      </c>
      <c r="D26" s="44">
        <v>97</v>
      </c>
    </row>
    <row r="27" spans="1:4" ht="14.25">
      <c r="A27" s="2" t="s">
        <v>4</v>
      </c>
      <c r="B27" s="3" t="s">
        <v>5</v>
      </c>
      <c r="C27" s="44">
        <v>66</v>
      </c>
      <c r="D27" s="44">
        <v>98</v>
      </c>
    </row>
    <row r="28" spans="1:4" ht="14.25">
      <c r="A28" s="2" t="s">
        <v>12</v>
      </c>
      <c r="B28" s="3" t="s">
        <v>13</v>
      </c>
      <c r="C28" s="44">
        <v>70</v>
      </c>
      <c r="D28" s="44">
        <v>99</v>
      </c>
    </row>
    <row r="29" spans="1:4" ht="14.25">
      <c r="A29" s="3" t="s">
        <v>20</v>
      </c>
      <c r="B29" s="3" t="s">
        <v>21</v>
      </c>
      <c r="C29" s="44">
        <v>66</v>
      </c>
      <c r="D29" s="44">
        <v>99</v>
      </c>
    </row>
    <row r="30" spans="1:4" ht="14.25">
      <c r="A30" s="2" t="s">
        <v>28</v>
      </c>
      <c r="B30" s="3" t="s">
        <v>29</v>
      </c>
      <c r="C30" s="44">
        <v>69</v>
      </c>
      <c r="D30" s="44">
        <v>98</v>
      </c>
    </row>
    <row r="31" spans="1:4" ht="14.25">
      <c r="A31" s="3" t="s">
        <v>36</v>
      </c>
      <c r="B31" s="3" t="s">
        <v>37</v>
      </c>
      <c r="C31" s="44">
        <v>79</v>
      </c>
      <c r="D31" s="44">
        <v>88</v>
      </c>
    </row>
    <row r="32" spans="1:4" ht="14.25">
      <c r="A32" s="2" t="s">
        <v>44</v>
      </c>
      <c r="B32" s="3" t="s">
        <v>45</v>
      </c>
      <c r="C32" s="44">
        <v>82</v>
      </c>
      <c r="D32" s="44">
        <v>97</v>
      </c>
    </row>
    <row r="33" spans="1:4" ht="14.25">
      <c r="A33" s="3" t="s">
        <v>52</v>
      </c>
      <c r="B33" s="3" t="s">
        <v>53</v>
      </c>
      <c r="C33" s="44">
        <v>79</v>
      </c>
      <c r="D33" s="44">
        <v>93</v>
      </c>
    </row>
    <row r="34" spans="1:4" ht="14.25">
      <c r="A34" s="2" t="s">
        <v>60</v>
      </c>
      <c r="B34" s="3" t="s">
        <v>61</v>
      </c>
      <c r="C34" s="44">
        <v>82</v>
      </c>
      <c r="D34" s="44">
        <v>90</v>
      </c>
    </row>
    <row r="35" spans="1:4" ht="14.25">
      <c r="A35" s="3" t="s">
        <v>68</v>
      </c>
      <c r="B35" s="3" t="s">
        <v>69</v>
      </c>
      <c r="C35" s="44">
        <v>78</v>
      </c>
      <c r="D35" s="44">
        <v>98</v>
      </c>
    </row>
    <row r="36" spans="1:4" ht="14.25">
      <c r="A36" s="2" t="s">
        <v>76</v>
      </c>
      <c r="B36" s="3" t="s">
        <v>77</v>
      </c>
      <c r="C36" s="44">
        <v>68</v>
      </c>
      <c r="D36" s="44">
        <v>97</v>
      </c>
    </row>
    <row r="37" spans="1:4" ht="14.25">
      <c r="A37" s="3" t="s">
        <v>84</v>
      </c>
      <c r="B37" s="3" t="s">
        <v>85</v>
      </c>
      <c r="C37" s="44">
        <v>82</v>
      </c>
      <c r="D37" s="44">
        <v>97</v>
      </c>
    </row>
    <row r="38" spans="1:4" ht="14.25">
      <c r="A38" s="2" t="s">
        <v>92</v>
      </c>
      <c r="B38" s="3" t="s">
        <v>93</v>
      </c>
      <c r="C38" s="44">
        <v>60</v>
      </c>
      <c r="D38" s="44">
        <v>96</v>
      </c>
    </row>
    <row r="39" spans="1:4" ht="14.25">
      <c r="A39" s="3" t="s">
        <v>100</v>
      </c>
      <c r="B39" s="3" t="s">
        <v>101</v>
      </c>
      <c r="C39" s="44">
        <v>67</v>
      </c>
      <c r="D39" s="44">
        <v>96</v>
      </c>
    </row>
    <row r="40" spans="1:4" ht="14.25">
      <c r="A40" s="2" t="s">
        <v>108</v>
      </c>
      <c r="B40" s="3" t="s">
        <v>109</v>
      </c>
      <c r="C40" s="44">
        <v>73</v>
      </c>
      <c r="D40" s="44">
        <v>97</v>
      </c>
    </row>
    <row r="41" spans="1:4" ht="14.25">
      <c r="A41" s="3" t="s">
        <v>116</v>
      </c>
      <c r="B41" s="3" t="s">
        <v>117</v>
      </c>
      <c r="C41" s="44">
        <v>63</v>
      </c>
      <c r="D41" s="44">
        <v>90</v>
      </c>
    </row>
    <row r="42" spans="1:4" ht="14.25">
      <c r="A42" s="2" t="s">
        <v>124</v>
      </c>
      <c r="B42" s="3" t="s">
        <v>125</v>
      </c>
      <c r="C42" s="44">
        <v>77</v>
      </c>
      <c r="D42" s="44">
        <v>95</v>
      </c>
    </row>
    <row r="43" spans="1:4" ht="14.25">
      <c r="A43" s="3" t="s">
        <v>132</v>
      </c>
      <c r="B43" s="3" t="s">
        <v>133</v>
      </c>
      <c r="C43" s="44">
        <v>74</v>
      </c>
      <c r="D43" s="44">
        <v>95</v>
      </c>
    </row>
    <row r="44" spans="1:4" ht="14.25">
      <c r="A44" s="2" t="s">
        <v>140</v>
      </c>
      <c r="B44" s="3" t="s">
        <v>141</v>
      </c>
      <c r="C44" s="44">
        <v>76</v>
      </c>
      <c r="D44" s="44">
        <v>99</v>
      </c>
    </row>
    <row r="45" spans="1:4" ht="14.25">
      <c r="A45" s="3" t="s">
        <v>148</v>
      </c>
      <c r="B45" s="3" t="s">
        <v>149</v>
      </c>
      <c r="C45" s="44">
        <v>69</v>
      </c>
      <c r="D45" s="44">
        <v>94</v>
      </c>
    </row>
    <row r="46" spans="1:4" ht="14.25">
      <c r="A46" s="2" t="s">
        <v>156</v>
      </c>
      <c r="B46" s="3" t="s">
        <v>157</v>
      </c>
      <c r="C46" s="44">
        <v>74</v>
      </c>
      <c r="D46" s="44">
        <v>95</v>
      </c>
    </row>
    <row r="47" spans="1:4" ht="14.25">
      <c r="A47" s="2" t="s">
        <v>164</v>
      </c>
      <c r="B47" s="3" t="s">
        <v>165</v>
      </c>
      <c r="C47" s="44">
        <v>72</v>
      </c>
      <c r="D47" s="44">
        <v>94</v>
      </c>
    </row>
    <row r="48" spans="1:4" ht="14.25">
      <c r="A48" s="3" t="s">
        <v>172</v>
      </c>
      <c r="B48" s="3" t="s">
        <v>173</v>
      </c>
      <c r="C48" s="44">
        <v>79</v>
      </c>
      <c r="D48" s="44">
        <v>94</v>
      </c>
    </row>
    <row r="49" spans="1:4" ht="14.25">
      <c r="A49" s="2" t="s">
        <v>180</v>
      </c>
      <c r="B49" s="3" t="s">
        <v>181</v>
      </c>
      <c r="C49" s="44">
        <v>64</v>
      </c>
      <c r="D49" s="44">
        <v>94</v>
      </c>
    </row>
    <row r="50" spans="1:4" ht="14.25">
      <c r="A50" s="3" t="s">
        <v>188</v>
      </c>
      <c r="B50" s="3" t="s">
        <v>189</v>
      </c>
      <c r="C50" s="44">
        <v>76</v>
      </c>
      <c r="D50" s="44">
        <v>95</v>
      </c>
    </row>
    <row r="51" spans="1:4" ht="14.25">
      <c r="A51" s="2" t="s">
        <v>196</v>
      </c>
      <c r="B51" s="3" t="s">
        <v>197</v>
      </c>
      <c r="C51" s="44">
        <v>73</v>
      </c>
      <c r="D51" s="44">
        <v>97</v>
      </c>
    </row>
    <row r="52" spans="1:4" ht="14.25">
      <c r="A52" s="3" t="s">
        <v>6</v>
      </c>
      <c r="B52" s="3" t="s">
        <v>7</v>
      </c>
      <c r="C52" s="44">
        <v>82</v>
      </c>
      <c r="D52" s="44">
        <v>97</v>
      </c>
    </row>
    <row r="53" spans="1:4" ht="14.25">
      <c r="A53" s="2" t="s">
        <v>14</v>
      </c>
      <c r="B53" s="3" t="s">
        <v>15</v>
      </c>
      <c r="C53" s="44">
        <v>79</v>
      </c>
      <c r="D53" s="44">
        <v>98</v>
      </c>
    </row>
    <row r="54" spans="1:4" ht="14.25">
      <c r="A54" s="3" t="s">
        <v>22</v>
      </c>
      <c r="B54" s="3" t="s">
        <v>23</v>
      </c>
      <c r="C54" s="44">
        <v>67</v>
      </c>
      <c r="D54" s="44">
        <v>89.5</v>
      </c>
    </row>
    <row r="55" spans="1:4" ht="14.25">
      <c r="A55" s="2" t="s">
        <v>30</v>
      </c>
      <c r="B55" s="3" t="s">
        <v>31</v>
      </c>
      <c r="C55" s="44">
        <v>78</v>
      </c>
      <c r="D55" s="44">
        <v>97</v>
      </c>
    </row>
    <row r="56" spans="1:4" ht="14.25">
      <c r="A56" s="3" t="s">
        <v>38</v>
      </c>
      <c r="B56" s="3" t="s">
        <v>39</v>
      </c>
      <c r="C56" s="44">
        <v>81</v>
      </c>
      <c r="D56" s="44">
        <v>96</v>
      </c>
    </row>
    <row r="57" spans="1:4" ht="14.25">
      <c r="A57" s="2" t="s">
        <v>46</v>
      </c>
      <c r="B57" s="3" t="s">
        <v>47</v>
      </c>
      <c r="C57" s="44">
        <v>72</v>
      </c>
      <c r="D57" s="44">
        <v>92</v>
      </c>
    </row>
    <row r="58" spans="1:4" ht="14.25">
      <c r="A58" s="3" t="s">
        <v>54</v>
      </c>
      <c r="B58" s="3" t="s">
        <v>55</v>
      </c>
      <c r="C58" s="44">
        <v>62</v>
      </c>
      <c r="D58" s="44">
        <v>98</v>
      </c>
    </row>
    <row r="59" spans="1:4" ht="14.25">
      <c r="A59" s="2" t="s">
        <v>62</v>
      </c>
      <c r="B59" s="3" t="s">
        <v>63</v>
      </c>
      <c r="C59" s="44">
        <v>70</v>
      </c>
      <c r="D59" s="44">
        <v>98</v>
      </c>
    </row>
    <row r="60" spans="1:4" ht="14.25">
      <c r="A60" s="3" t="s">
        <v>70</v>
      </c>
      <c r="B60" s="3" t="s">
        <v>71</v>
      </c>
      <c r="C60" s="44">
        <v>82</v>
      </c>
      <c r="D60" s="44">
        <v>99</v>
      </c>
    </row>
    <row r="61" spans="1:2" ht="14.25">
      <c r="A61" s="2" t="s">
        <v>78</v>
      </c>
      <c r="B61" s="3" t="s">
        <v>79</v>
      </c>
    </row>
    <row r="62" spans="1:4" ht="14.25">
      <c r="A62" s="3" t="s">
        <v>86</v>
      </c>
      <c r="B62" s="3" t="s">
        <v>87</v>
      </c>
      <c r="C62" s="44">
        <v>76</v>
      </c>
      <c r="D62" s="44">
        <v>99</v>
      </c>
    </row>
    <row r="63" spans="1:4" ht="14.25">
      <c r="A63" s="2" t="s">
        <v>94</v>
      </c>
      <c r="B63" s="3" t="s">
        <v>95</v>
      </c>
      <c r="C63" s="44">
        <v>76</v>
      </c>
      <c r="D63" s="44">
        <v>95</v>
      </c>
    </row>
    <row r="64" spans="1:4" ht="14.25">
      <c r="A64" s="3" t="s">
        <v>102</v>
      </c>
      <c r="B64" s="3" t="s">
        <v>103</v>
      </c>
      <c r="C64" s="44">
        <v>73</v>
      </c>
      <c r="D64" s="44">
        <v>95</v>
      </c>
    </row>
    <row r="65" spans="1:4" ht="14.25">
      <c r="A65" s="2" t="s">
        <v>110</v>
      </c>
      <c r="B65" s="3" t="s">
        <v>111</v>
      </c>
      <c r="C65" s="44">
        <v>70</v>
      </c>
      <c r="D65" s="44">
        <v>94</v>
      </c>
    </row>
    <row r="66" spans="1:2" ht="14.25">
      <c r="A66" s="3" t="s">
        <v>118</v>
      </c>
      <c r="B66" s="3" t="s">
        <v>119</v>
      </c>
    </row>
    <row r="67" spans="1:2" ht="14.25">
      <c r="A67" s="2" t="s">
        <v>126</v>
      </c>
      <c r="B67" s="3" t="s">
        <v>127</v>
      </c>
    </row>
    <row r="68" spans="1:4" ht="14.25">
      <c r="A68" s="3" t="s">
        <v>134</v>
      </c>
      <c r="B68" s="3" t="s">
        <v>135</v>
      </c>
      <c r="C68" s="44">
        <v>76</v>
      </c>
      <c r="D68" s="44">
        <v>97</v>
      </c>
    </row>
    <row r="69" spans="1:4" ht="14.25">
      <c r="A69" s="2" t="s">
        <v>142</v>
      </c>
      <c r="B69" s="3" t="s">
        <v>143</v>
      </c>
      <c r="C69" s="44">
        <v>79</v>
      </c>
      <c r="D69" s="44">
        <v>100</v>
      </c>
    </row>
    <row r="70" spans="1:4" ht="14.25">
      <c r="A70" s="3" t="s">
        <v>150</v>
      </c>
      <c r="B70" s="3" t="s">
        <v>151</v>
      </c>
      <c r="C70" s="44">
        <v>76</v>
      </c>
      <c r="D70" s="44">
        <v>96</v>
      </c>
    </row>
    <row r="71" spans="1:4" ht="14.25">
      <c r="A71" s="2" t="s">
        <v>158</v>
      </c>
      <c r="B71" s="3" t="s">
        <v>159</v>
      </c>
      <c r="C71" s="44">
        <v>79</v>
      </c>
      <c r="D71" s="44">
        <v>94</v>
      </c>
    </row>
    <row r="72" spans="1:4" ht="14.25">
      <c r="A72" s="3" t="s">
        <v>166</v>
      </c>
      <c r="B72" s="3" t="s">
        <v>167</v>
      </c>
      <c r="C72" s="44">
        <v>77</v>
      </c>
      <c r="D72" s="44">
        <v>98</v>
      </c>
    </row>
    <row r="73" spans="1:4" ht="14.25">
      <c r="A73" s="2" t="s">
        <v>174</v>
      </c>
      <c r="B73" s="3" t="s">
        <v>175</v>
      </c>
      <c r="C73" s="44">
        <v>75</v>
      </c>
      <c r="D73" s="44">
        <v>98</v>
      </c>
    </row>
    <row r="74" spans="1:4" ht="14.25">
      <c r="A74" s="3" t="s">
        <v>182</v>
      </c>
      <c r="B74" s="3" t="s">
        <v>183</v>
      </c>
      <c r="C74" s="44">
        <v>67</v>
      </c>
      <c r="D74" s="44">
        <v>97</v>
      </c>
    </row>
    <row r="75" spans="1:4" ht="14.25">
      <c r="A75" s="2" t="s">
        <v>190</v>
      </c>
      <c r="B75" s="3" t="s">
        <v>191</v>
      </c>
      <c r="C75" s="44">
        <v>74</v>
      </c>
      <c r="D75" s="44">
        <v>98</v>
      </c>
    </row>
    <row r="76" spans="1:4" ht="14.25">
      <c r="A76" s="3" t="s">
        <v>198</v>
      </c>
      <c r="B76" s="3" t="s">
        <v>199</v>
      </c>
      <c r="C76" s="44">
        <v>74</v>
      </c>
      <c r="D76" s="44">
        <v>94</v>
      </c>
    </row>
    <row r="77" spans="1:4" ht="14.25">
      <c r="A77" s="2" t="s">
        <v>8</v>
      </c>
      <c r="B77" s="3" t="s">
        <v>9</v>
      </c>
      <c r="C77" s="44">
        <v>75</v>
      </c>
      <c r="D77" s="44">
        <v>96</v>
      </c>
    </row>
    <row r="78" spans="1:4" ht="14.25">
      <c r="A78" s="3" t="s">
        <v>16</v>
      </c>
      <c r="B78" s="3" t="s">
        <v>17</v>
      </c>
      <c r="C78" s="44">
        <v>80</v>
      </c>
      <c r="D78" s="44">
        <v>95</v>
      </c>
    </row>
    <row r="79" spans="1:4" ht="14.25">
      <c r="A79" s="2" t="s">
        <v>24</v>
      </c>
      <c r="B79" s="3" t="s">
        <v>25</v>
      </c>
      <c r="C79" s="44">
        <v>73</v>
      </c>
      <c r="D79" s="44">
        <v>95</v>
      </c>
    </row>
    <row r="80" spans="1:4" ht="14.25">
      <c r="A80" s="2" t="s">
        <v>32</v>
      </c>
      <c r="B80" s="3" t="s">
        <v>33</v>
      </c>
      <c r="C80" s="44">
        <v>76</v>
      </c>
      <c r="D80" s="44">
        <v>96</v>
      </c>
    </row>
    <row r="81" spans="1:4" ht="14.25">
      <c r="A81" s="3" t="s">
        <v>40</v>
      </c>
      <c r="B81" s="3" t="s">
        <v>41</v>
      </c>
      <c r="C81" s="44">
        <v>80</v>
      </c>
      <c r="D81" s="44">
        <v>94</v>
      </c>
    </row>
    <row r="82" spans="1:4" ht="14.25">
      <c r="A82" s="2" t="s">
        <v>48</v>
      </c>
      <c r="B82" s="3" t="s">
        <v>49</v>
      </c>
      <c r="C82" s="44">
        <v>69</v>
      </c>
      <c r="D82" s="44">
        <v>95</v>
      </c>
    </row>
    <row r="83" spans="1:4" ht="14.25">
      <c r="A83" s="3" t="s">
        <v>56</v>
      </c>
      <c r="B83" s="3" t="s">
        <v>57</v>
      </c>
      <c r="C83" s="44">
        <v>79</v>
      </c>
      <c r="D83" s="44">
        <v>95</v>
      </c>
    </row>
    <row r="84" spans="1:4" ht="14.25">
      <c r="A84" s="2" t="s">
        <v>64</v>
      </c>
      <c r="B84" s="3" t="s">
        <v>65</v>
      </c>
      <c r="C84" s="44">
        <v>81</v>
      </c>
      <c r="D84" s="44">
        <v>94</v>
      </c>
    </row>
    <row r="85" spans="1:4" ht="14.25">
      <c r="A85" s="3" t="s">
        <v>72</v>
      </c>
      <c r="B85" s="3" t="s">
        <v>73</v>
      </c>
      <c r="C85" s="44">
        <v>64</v>
      </c>
      <c r="D85" s="44">
        <v>96</v>
      </c>
    </row>
    <row r="86" spans="1:4" ht="14.25">
      <c r="A86" s="2" t="s">
        <v>80</v>
      </c>
      <c r="B86" s="3" t="s">
        <v>81</v>
      </c>
      <c r="C86" s="44">
        <v>78</v>
      </c>
      <c r="D86" s="44">
        <v>97</v>
      </c>
    </row>
    <row r="87" spans="1:4" ht="14.25">
      <c r="A87" s="3" t="s">
        <v>88</v>
      </c>
      <c r="B87" s="3" t="s">
        <v>89</v>
      </c>
      <c r="C87" s="44">
        <v>72</v>
      </c>
      <c r="D87" s="44">
        <v>94</v>
      </c>
    </row>
    <row r="88" spans="1:4" ht="14.25">
      <c r="A88" s="2" t="s">
        <v>96</v>
      </c>
      <c r="B88" s="3" t="s">
        <v>97</v>
      </c>
      <c r="C88" s="44">
        <v>76</v>
      </c>
      <c r="D88" s="44">
        <v>98</v>
      </c>
    </row>
    <row r="89" spans="1:4" ht="14.25">
      <c r="A89" s="3" t="s">
        <v>104</v>
      </c>
      <c r="B89" s="3" t="s">
        <v>105</v>
      </c>
      <c r="C89" s="44">
        <v>81</v>
      </c>
      <c r="D89" s="44">
        <v>94</v>
      </c>
    </row>
    <row r="90" spans="1:4" ht="14.25">
      <c r="A90" s="2" t="s">
        <v>112</v>
      </c>
      <c r="B90" s="3" t="s">
        <v>113</v>
      </c>
      <c r="C90" s="44">
        <v>74</v>
      </c>
      <c r="D90" s="44">
        <v>93</v>
      </c>
    </row>
    <row r="91" spans="1:2" ht="14.25">
      <c r="A91" s="3" t="s">
        <v>120</v>
      </c>
      <c r="B91" s="3" t="s">
        <v>121</v>
      </c>
    </row>
    <row r="92" spans="1:4" ht="14.25">
      <c r="A92" s="2" t="s">
        <v>128</v>
      </c>
      <c r="B92" s="3" t="s">
        <v>129</v>
      </c>
      <c r="C92" s="44">
        <v>80</v>
      </c>
      <c r="D92" s="44">
        <v>95</v>
      </c>
    </row>
    <row r="93" spans="1:4" ht="14.25">
      <c r="A93" s="3" t="s">
        <v>136</v>
      </c>
      <c r="B93" s="3" t="s">
        <v>137</v>
      </c>
      <c r="C93" s="44">
        <v>72</v>
      </c>
      <c r="D93" s="44">
        <v>98</v>
      </c>
    </row>
    <row r="94" spans="1:2" ht="14.25">
      <c r="A94" s="2" t="s">
        <v>144</v>
      </c>
      <c r="B94" s="3" t="s">
        <v>145</v>
      </c>
    </row>
    <row r="95" spans="1:4" ht="14.25">
      <c r="A95" s="3" t="s">
        <v>152</v>
      </c>
      <c r="B95" s="3" t="s">
        <v>153</v>
      </c>
      <c r="C95" s="44">
        <v>75</v>
      </c>
      <c r="D95" s="44">
        <v>99</v>
      </c>
    </row>
    <row r="96" spans="1:4" ht="14.25">
      <c r="A96" s="2" t="s">
        <v>160</v>
      </c>
      <c r="B96" s="3" t="s">
        <v>161</v>
      </c>
      <c r="C96" s="44">
        <v>53</v>
      </c>
      <c r="D96" s="44">
        <v>90</v>
      </c>
    </row>
    <row r="97" spans="1:4" ht="14.25">
      <c r="A97" s="3" t="s">
        <v>168</v>
      </c>
      <c r="B97" s="3" t="s">
        <v>169</v>
      </c>
      <c r="C97" s="44">
        <v>77</v>
      </c>
      <c r="D97" s="44">
        <v>91</v>
      </c>
    </row>
    <row r="98" spans="1:2" ht="14.25">
      <c r="A98" s="2" t="s">
        <v>176</v>
      </c>
      <c r="B98" s="3" t="s">
        <v>177</v>
      </c>
    </row>
    <row r="99" spans="1:4" ht="14.25">
      <c r="A99" s="3" t="s">
        <v>184</v>
      </c>
      <c r="B99" s="3" t="s">
        <v>185</v>
      </c>
      <c r="C99" s="44">
        <v>67</v>
      </c>
      <c r="D99" s="44">
        <v>92</v>
      </c>
    </row>
    <row r="100" spans="1:4" ht="14.25">
      <c r="A100" s="2" t="s">
        <v>192</v>
      </c>
      <c r="B100" s="3" t="s">
        <v>193</v>
      </c>
      <c r="C100" s="44">
        <v>78</v>
      </c>
      <c r="D100" s="44">
        <v>96</v>
      </c>
    </row>
    <row r="101" spans="1:4" ht="14.25">
      <c r="A101" s="3" t="s">
        <v>200</v>
      </c>
      <c r="B101" s="3" t="s">
        <v>201</v>
      </c>
      <c r="C101" s="44">
        <v>69</v>
      </c>
      <c r="D101" s="44">
        <v>94</v>
      </c>
    </row>
    <row r="102" spans="1:4" ht="14.25">
      <c r="A102" s="2" t="s">
        <v>202</v>
      </c>
      <c r="B102" s="3" t="s">
        <v>203</v>
      </c>
      <c r="C102" s="44">
        <v>83</v>
      </c>
      <c r="D102" s="44">
        <v>98</v>
      </c>
    </row>
    <row r="103" spans="1:4" ht="14.25">
      <c r="A103" s="2" t="s">
        <v>208</v>
      </c>
      <c r="B103" s="3" t="s">
        <v>209</v>
      </c>
      <c r="C103" s="44">
        <v>67</v>
      </c>
      <c r="D103" s="44">
        <v>94</v>
      </c>
    </row>
    <row r="104" spans="1:4" ht="14.25">
      <c r="A104" s="3" t="s">
        <v>216</v>
      </c>
      <c r="B104" s="3" t="s">
        <v>217</v>
      </c>
      <c r="C104" s="44">
        <v>75</v>
      </c>
      <c r="D104" s="44">
        <v>99</v>
      </c>
    </row>
    <row r="105" spans="1:4" ht="14.25">
      <c r="A105" s="2" t="s">
        <v>224</v>
      </c>
      <c r="B105" s="3" t="s">
        <v>225</v>
      </c>
      <c r="C105" s="44">
        <v>72</v>
      </c>
      <c r="D105" s="44">
        <v>99</v>
      </c>
    </row>
    <row r="106" spans="1:4" ht="14.25">
      <c r="A106" s="3" t="s">
        <v>232</v>
      </c>
      <c r="B106" s="3" t="s">
        <v>233</v>
      </c>
      <c r="C106" s="44">
        <v>73</v>
      </c>
      <c r="D106" s="44">
        <v>93</v>
      </c>
    </row>
    <row r="107" spans="1:4" ht="14.25">
      <c r="A107" s="2" t="s">
        <v>239</v>
      </c>
      <c r="B107" s="3" t="s">
        <v>240</v>
      </c>
      <c r="C107" s="44">
        <v>85</v>
      </c>
      <c r="D107" s="44">
        <v>99</v>
      </c>
    </row>
    <row r="108" spans="1:4" ht="14.25">
      <c r="A108" s="3" t="s">
        <v>247</v>
      </c>
      <c r="B108" s="3" t="s">
        <v>248</v>
      </c>
      <c r="C108" s="44">
        <v>73</v>
      </c>
      <c r="D108" s="44">
        <v>92</v>
      </c>
    </row>
    <row r="109" spans="1:4" ht="14.25">
      <c r="A109" s="2" t="s">
        <v>255</v>
      </c>
      <c r="B109" s="3" t="s">
        <v>256</v>
      </c>
      <c r="C109" s="44">
        <v>73</v>
      </c>
      <c r="D109" s="44">
        <v>93</v>
      </c>
    </row>
    <row r="110" spans="1:4" ht="14.25">
      <c r="A110" s="3" t="s">
        <v>263</v>
      </c>
      <c r="B110" s="3" t="s">
        <v>264</v>
      </c>
      <c r="C110" s="44">
        <v>79</v>
      </c>
      <c r="D110" s="44">
        <v>99</v>
      </c>
    </row>
    <row r="111" spans="1:4" ht="14.25">
      <c r="A111" s="2" t="s">
        <v>271</v>
      </c>
      <c r="B111" s="3" t="s">
        <v>272</v>
      </c>
      <c r="C111" s="44">
        <v>69</v>
      </c>
      <c r="D111" s="44">
        <v>96</v>
      </c>
    </row>
    <row r="112" spans="1:4" ht="14.25">
      <c r="A112" s="3" t="s">
        <v>279</v>
      </c>
      <c r="B112" s="3" t="s">
        <v>280</v>
      </c>
      <c r="C112" s="44">
        <v>63</v>
      </c>
      <c r="D112" s="44">
        <v>95</v>
      </c>
    </row>
    <row r="113" spans="1:4" ht="14.25">
      <c r="A113" s="2" t="s">
        <v>287</v>
      </c>
      <c r="B113" s="3" t="s">
        <v>288</v>
      </c>
      <c r="C113" s="44">
        <v>84</v>
      </c>
      <c r="D113" s="44">
        <v>96</v>
      </c>
    </row>
    <row r="114" spans="1:4" ht="14.25">
      <c r="A114" s="2" t="s">
        <v>295</v>
      </c>
      <c r="B114" s="3" t="s">
        <v>296</v>
      </c>
      <c r="C114" s="44">
        <v>56</v>
      </c>
      <c r="D114" s="44">
        <v>96</v>
      </c>
    </row>
    <row r="115" spans="1:2" ht="14.25">
      <c r="A115" s="2" t="s">
        <v>301</v>
      </c>
      <c r="B115" s="3" t="s">
        <v>302</v>
      </c>
    </row>
    <row r="116" spans="1:4" ht="14.25">
      <c r="A116" s="3" t="s">
        <v>309</v>
      </c>
      <c r="B116" s="3" t="s">
        <v>310</v>
      </c>
      <c r="C116" s="44">
        <v>78</v>
      </c>
      <c r="D116" s="44">
        <v>93</v>
      </c>
    </row>
    <row r="117" spans="1:4" ht="14.25">
      <c r="A117" s="2" t="s">
        <v>317</v>
      </c>
      <c r="B117" s="3" t="s">
        <v>318</v>
      </c>
      <c r="C117" s="44">
        <v>69</v>
      </c>
      <c r="D117" s="44">
        <v>98</v>
      </c>
    </row>
    <row r="118" spans="1:4" ht="14.25">
      <c r="A118" s="3" t="s">
        <v>323</v>
      </c>
      <c r="B118" s="3" t="s">
        <v>324</v>
      </c>
      <c r="C118" s="44">
        <v>75</v>
      </c>
      <c r="D118" s="44">
        <v>97</v>
      </c>
    </row>
    <row r="119" spans="1:4" ht="14.25">
      <c r="A119" s="2" t="s">
        <v>329</v>
      </c>
      <c r="B119" s="3" t="s">
        <v>330</v>
      </c>
      <c r="C119" s="44">
        <v>77</v>
      </c>
      <c r="D119" s="44">
        <v>97</v>
      </c>
    </row>
    <row r="120" spans="1:4" ht="14.25">
      <c r="A120" s="3" t="s">
        <v>335</v>
      </c>
      <c r="B120" s="3" t="s">
        <v>336</v>
      </c>
      <c r="C120" s="44">
        <v>79</v>
      </c>
      <c r="D120" s="44">
        <v>95</v>
      </c>
    </row>
    <row r="121" spans="1:4" ht="14.25">
      <c r="A121" s="2" t="s">
        <v>341</v>
      </c>
      <c r="B121" s="3" t="s">
        <v>342</v>
      </c>
      <c r="C121" s="44">
        <v>83</v>
      </c>
      <c r="D121" s="44">
        <v>94</v>
      </c>
    </row>
    <row r="122" spans="1:4" ht="14.25">
      <c r="A122" s="3" t="s">
        <v>347</v>
      </c>
      <c r="B122" s="3" t="s">
        <v>348</v>
      </c>
      <c r="C122" s="44">
        <v>75</v>
      </c>
      <c r="D122" s="44">
        <v>92</v>
      </c>
    </row>
    <row r="123" spans="1:4" ht="14.25">
      <c r="A123" s="2" t="s">
        <v>353</v>
      </c>
      <c r="B123" s="3" t="s">
        <v>354</v>
      </c>
      <c r="C123" s="44">
        <v>79</v>
      </c>
      <c r="D123" s="44">
        <v>95</v>
      </c>
    </row>
    <row r="124" spans="1:4" ht="14.25">
      <c r="A124" s="3" t="s">
        <v>359</v>
      </c>
      <c r="B124" s="3" t="s">
        <v>360</v>
      </c>
      <c r="C124" s="44">
        <v>77</v>
      </c>
      <c r="D124" s="44">
        <v>94</v>
      </c>
    </row>
    <row r="125" spans="1:4" ht="14.25">
      <c r="A125" s="2" t="s">
        <v>365</v>
      </c>
      <c r="B125" s="3" t="s">
        <v>366</v>
      </c>
      <c r="C125" s="44">
        <v>74</v>
      </c>
      <c r="D125" s="44">
        <v>93</v>
      </c>
    </row>
    <row r="126" spans="1:4" ht="14.25">
      <c r="A126" s="3" t="s">
        <v>371</v>
      </c>
      <c r="B126" s="3" t="s">
        <v>372</v>
      </c>
      <c r="C126" s="44">
        <v>67</v>
      </c>
      <c r="D126" s="44">
        <v>98</v>
      </c>
    </row>
    <row r="127" spans="1:4" ht="14.25">
      <c r="A127" s="2" t="s">
        <v>204</v>
      </c>
      <c r="B127" s="3" t="s">
        <v>205</v>
      </c>
      <c r="C127" s="44">
        <v>75</v>
      </c>
      <c r="D127" s="44">
        <v>94</v>
      </c>
    </row>
    <row r="128" spans="1:4" ht="14.25">
      <c r="A128" s="3" t="s">
        <v>210</v>
      </c>
      <c r="B128" s="3" t="s">
        <v>211</v>
      </c>
      <c r="C128" s="44">
        <v>71</v>
      </c>
      <c r="D128" s="44">
        <v>94</v>
      </c>
    </row>
    <row r="129" spans="1:4" ht="14.25">
      <c r="A129" s="2" t="s">
        <v>218</v>
      </c>
      <c r="B129" s="3" t="s">
        <v>219</v>
      </c>
      <c r="C129" s="44">
        <v>76</v>
      </c>
      <c r="D129" s="44">
        <v>92</v>
      </c>
    </row>
    <row r="130" spans="1:4" ht="14.25">
      <c r="A130" s="3" t="s">
        <v>226</v>
      </c>
      <c r="B130" s="3" t="s">
        <v>227</v>
      </c>
      <c r="C130" s="44">
        <v>72</v>
      </c>
      <c r="D130" s="44">
        <v>93</v>
      </c>
    </row>
    <row r="131" spans="1:4" ht="14.25">
      <c r="A131" s="2" t="s">
        <v>234</v>
      </c>
      <c r="B131" s="3" t="s">
        <v>235</v>
      </c>
      <c r="C131" s="44">
        <v>75</v>
      </c>
      <c r="D131" s="44">
        <v>86</v>
      </c>
    </row>
    <row r="132" spans="1:4" ht="14.25">
      <c r="A132" s="3" t="s">
        <v>241</v>
      </c>
      <c r="B132" s="3" t="s">
        <v>242</v>
      </c>
      <c r="C132" s="44">
        <v>74</v>
      </c>
      <c r="D132" s="44">
        <v>96</v>
      </c>
    </row>
    <row r="133" spans="1:4" ht="14.25">
      <c r="A133" s="2" t="s">
        <v>249</v>
      </c>
      <c r="B133" s="3" t="s">
        <v>250</v>
      </c>
      <c r="C133" s="44">
        <v>84</v>
      </c>
      <c r="D133" s="44">
        <v>100</v>
      </c>
    </row>
    <row r="134" spans="1:4" ht="14.25">
      <c r="A134" s="3" t="s">
        <v>257</v>
      </c>
      <c r="B134" s="3" t="s">
        <v>258</v>
      </c>
      <c r="C134" s="44">
        <v>76</v>
      </c>
      <c r="D134" s="44">
        <v>95.5</v>
      </c>
    </row>
    <row r="135" spans="1:4" ht="14.25">
      <c r="A135" s="2" t="s">
        <v>265</v>
      </c>
      <c r="B135" s="3" t="s">
        <v>266</v>
      </c>
      <c r="C135" s="44">
        <v>80</v>
      </c>
      <c r="D135" s="44">
        <v>95</v>
      </c>
    </row>
    <row r="136" spans="1:4" ht="14.25">
      <c r="A136" s="3" t="s">
        <v>273</v>
      </c>
      <c r="B136" s="3" t="s">
        <v>274</v>
      </c>
      <c r="C136" s="44">
        <v>72</v>
      </c>
      <c r="D136" s="44">
        <v>94</v>
      </c>
    </row>
    <row r="137" spans="1:4" ht="14.25">
      <c r="A137" s="2" t="s">
        <v>281</v>
      </c>
      <c r="B137" s="3" t="s">
        <v>282</v>
      </c>
      <c r="C137" s="44">
        <v>73</v>
      </c>
      <c r="D137" s="44">
        <v>99</v>
      </c>
    </row>
    <row r="138" spans="1:4" ht="14.25">
      <c r="A138" s="3" t="s">
        <v>289</v>
      </c>
      <c r="B138" s="3" t="s">
        <v>290</v>
      </c>
      <c r="C138" s="44">
        <v>83</v>
      </c>
      <c r="D138" s="44">
        <v>100</v>
      </c>
    </row>
    <row r="139" spans="1:4" ht="14.25">
      <c r="A139" s="3" t="s">
        <v>297</v>
      </c>
      <c r="B139" s="3" t="s">
        <v>298</v>
      </c>
      <c r="C139" s="44">
        <v>74</v>
      </c>
      <c r="D139" s="44">
        <v>95</v>
      </c>
    </row>
    <row r="140" spans="1:4" ht="14.25">
      <c r="A140" s="2" t="s">
        <v>303</v>
      </c>
      <c r="B140" s="3" t="s">
        <v>304</v>
      </c>
      <c r="C140" s="44">
        <v>63</v>
      </c>
      <c r="D140" s="44">
        <v>96</v>
      </c>
    </row>
    <row r="141" spans="1:4" ht="14.25">
      <c r="A141" s="3" t="s">
        <v>311</v>
      </c>
      <c r="B141" s="3" t="s">
        <v>312</v>
      </c>
      <c r="C141" s="44">
        <v>78</v>
      </c>
      <c r="D141" s="44">
        <v>92</v>
      </c>
    </row>
    <row r="142" spans="1:4" ht="14.25">
      <c r="A142" s="2" t="s">
        <v>319</v>
      </c>
      <c r="B142" s="3" t="s">
        <v>320</v>
      </c>
      <c r="C142" s="44">
        <v>62</v>
      </c>
      <c r="D142" s="44">
        <v>98</v>
      </c>
    </row>
    <row r="143" spans="1:4" ht="14.25">
      <c r="A143" s="3" t="s">
        <v>325</v>
      </c>
      <c r="B143" s="3" t="s">
        <v>326</v>
      </c>
      <c r="C143" s="44">
        <v>65</v>
      </c>
      <c r="D143" s="44">
        <v>93</v>
      </c>
    </row>
    <row r="144" spans="1:4" ht="14.25">
      <c r="A144" s="2" t="s">
        <v>331</v>
      </c>
      <c r="B144" s="3" t="s">
        <v>332</v>
      </c>
      <c r="C144" s="44">
        <v>75</v>
      </c>
      <c r="D144" s="44">
        <v>97</v>
      </c>
    </row>
    <row r="145" spans="1:4" ht="14.25">
      <c r="A145" s="3" t="s">
        <v>337</v>
      </c>
      <c r="B145" s="3" t="s">
        <v>338</v>
      </c>
      <c r="C145" s="44">
        <v>69</v>
      </c>
      <c r="D145" s="44">
        <v>87</v>
      </c>
    </row>
    <row r="146" spans="1:4" ht="14.25">
      <c r="A146" s="2" t="s">
        <v>343</v>
      </c>
      <c r="B146" s="3" t="s">
        <v>344</v>
      </c>
      <c r="C146" s="44">
        <v>71</v>
      </c>
      <c r="D146" s="44">
        <v>96</v>
      </c>
    </row>
    <row r="147" spans="1:4" ht="14.25">
      <c r="A147" s="3" t="s">
        <v>349</v>
      </c>
      <c r="B147" s="3" t="s">
        <v>350</v>
      </c>
      <c r="C147" s="44">
        <v>77</v>
      </c>
      <c r="D147" s="44">
        <v>88</v>
      </c>
    </row>
    <row r="148" spans="1:4" ht="14.25">
      <c r="A148" s="2" t="s">
        <v>355</v>
      </c>
      <c r="B148" s="3" t="s">
        <v>356</v>
      </c>
      <c r="C148" s="44">
        <v>66</v>
      </c>
      <c r="D148" s="44">
        <v>97</v>
      </c>
    </row>
    <row r="149" spans="1:4" ht="14.25">
      <c r="A149" s="3" t="s">
        <v>361</v>
      </c>
      <c r="B149" s="3" t="s">
        <v>362</v>
      </c>
      <c r="C149" s="44">
        <v>68</v>
      </c>
      <c r="D149" s="44">
        <v>97</v>
      </c>
    </row>
    <row r="150" spans="1:4" ht="14.25">
      <c r="A150" s="2" t="s">
        <v>367</v>
      </c>
      <c r="B150" s="3" t="s">
        <v>368</v>
      </c>
      <c r="C150" s="44">
        <v>71</v>
      </c>
      <c r="D150" s="44">
        <v>92</v>
      </c>
    </row>
    <row r="151" spans="1:4" ht="14.25">
      <c r="A151" s="3" t="s">
        <v>373</v>
      </c>
      <c r="B151" s="3" t="s">
        <v>374</v>
      </c>
      <c r="C151" s="44">
        <v>77</v>
      </c>
      <c r="D151" s="44">
        <v>98</v>
      </c>
    </row>
    <row r="152" spans="1:4" ht="14.25">
      <c r="A152" s="3" t="s">
        <v>212</v>
      </c>
      <c r="B152" s="3" t="s">
        <v>213</v>
      </c>
      <c r="C152" s="44">
        <v>75</v>
      </c>
      <c r="D152" s="44">
        <v>89</v>
      </c>
    </row>
    <row r="153" spans="1:4" ht="14.25">
      <c r="A153" s="2" t="s">
        <v>220</v>
      </c>
      <c r="B153" s="3" t="s">
        <v>221</v>
      </c>
      <c r="C153" s="44">
        <v>67</v>
      </c>
      <c r="D153" s="44">
        <v>98</v>
      </c>
    </row>
    <row r="154" spans="1:4" ht="14.25">
      <c r="A154" s="3" t="s">
        <v>228</v>
      </c>
      <c r="B154" s="3" t="s">
        <v>229</v>
      </c>
      <c r="C154" s="44">
        <v>78</v>
      </c>
      <c r="D154" s="44">
        <v>92</v>
      </c>
    </row>
    <row r="155" spans="1:4" ht="14.25">
      <c r="A155" s="2" t="s">
        <v>236</v>
      </c>
      <c r="B155" s="3" t="s">
        <v>87</v>
      </c>
      <c r="C155" s="44">
        <v>73</v>
      </c>
      <c r="D155" s="44">
        <v>99</v>
      </c>
    </row>
    <row r="156" spans="1:4" ht="14.25">
      <c r="A156" s="3" t="s">
        <v>243</v>
      </c>
      <c r="B156" s="3" t="s">
        <v>244</v>
      </c>
      <c r="C156" s="44">
        <v>79</v>
      </c>
      <c r="D156" s="44">
        <v>97</v>
      </c>
    </row>
    <row r="157" spans="1:4" ht="14.25">
      <c r="A157" s="2" t="s">
        <v>251</v>
      </c>
      <c r="B157" s="3" t="s">
        <v>252</v>
      </c>
      <c r="C157" s="44">
        <v>74</v>
      </c>
      <c r="D157" s="44">
        <v>96</v>
      </c>
    </row>
    <row r="158" spans="1:4" ht="14.25">
      <c r="A158" s="2" t="s">
        <v>259</v>
      </c>
      <c r="B158" s="3" t="s">
        <v>260</v>
      </c>
      <c r="C158" s="44">
        <v>66</v>
      </c>
      <c r="D158" s="44">
        <v>94</v>
      </c>
    </row>
    <row r="159" spans="1:4" ht="14.25">
      <c r="A159" s="3" t="s">
        <v>267</v>
      </c>
      <c r="B159" s="3" t="s">
        <v>268</v>
      </c>
      <c r="C159" s="44">
        <v>72</v>
      </c>
      <c r="D159" s="44">
        <v>94</v>
      </c>
    </row>
    <row r="160" spans="1:4" ht="14.25">
      <c r="A160" s="2" t="s">
        <v>275</v>
      </c>
      <c r="B160" s="3" t="s">
        <v>276</v>
      </c>
      <c r="C160" s="44">
        <v>68</v>
      </c>
      <c r="D160" s="44">
        <v>96</v>
      </c>
    </row>
    <row r="161" spans="1:4" ht="14.25">
      <c r="A161" s="3" t="s">
        <v>283</v>
      </c>
      <c r="B161" s="3" t="s">
        <v>284</v>
      </c>
      <c r="C161" s="44">
        <v>73</v>
      </c>
      <c r="D161" s="44">
        <v>93</v>
      </c>
    </row>
    <row r="162" spans="1:4" ht="14.25">
      <c r="A162" s="2" t="s">
        <v>291</v>
      </c>
      <c r="B162" s="3" t="s">
        <v>292</v>
      </c>
      <c r="C162" s="44">
        <v>80</v>
      </c>
      <c r="D162" s="44">
        <v>97</v>
      </c>
    </row>
    <row r="163" spans="1:4" ht="14.25">
      <c r="A163" s="3" t="s">
        <v>299</v>
      </c>
      <c r="B163" s="3" t="s">
        <v>300</v>
      </c>
      <c r="C163" s="44">
        <v>70</v>
      </c>
      <c r="D163" s="44">
        <v>97</v>
      </c>
    </row>
    <row r="164" spans="1:4" ht="14.25">
      <c r="A164" s="2" t="s">
        <v>305</v>
      </c>
      <c r="B164" s="3" t="s">
        <v>306</v>
      </c>
      <c r="C164" s="44">
        <v>80</v>
      </c>
      <c r="D164" s="44">
        <v>94</v>
      </c>
    </row>
    <row r="165" spans="1:4" ht="14.25">
      <c r="A165" s="3" t="s">
        <v>313</v>
      </c>
      <c r="B165" s="3" t="s">
        <v>314</v>
      </c>
      <c r="C165" s="44">
        <v>75</v>
      </c>
      <c r="D165" s="44">
        <v>93</v>
      </c>
    </row>
    <row r="166" spans="1:4" ht="14.25">
      <c r="A166" s="2" t="s">
        <v>321</v>
      </c>
      <c r="B166" s="3" t="s">
        <v>322</v>
      </c>
      <c r="C166" s="44">
        <v>78</v>
      </c>
      <c r="D166" s="44">
        <v>99</v>
      </c>
    </row>
    <row r="167" spans="1:4" ht="14.25">
      <c r="A167" s="3" t="s">
        <v>327</v>
      </c>
      <c r="B167" s="3" t="s">
        <v>328</v>
      </c>
      <c r="C167" s="44">
        <v>72</v>
      </c>
      <c r="D167" s="44">
        <v>97</v>
      </c>
    </row>
    <row r="168" spans="1:4" ht="14.25">
      <c r="A168" s="2" t="s">
        <v>333</v>
      </c>
      <c r="B168" s="3" t="s">
        <v>334</v>
      </c>
      <c r="C168" s="44">
        <v>65</v>
      </c>
      <c r="D168" s="44">
        <v>97</v>
      </c>
    </row>
    <row r="169" spans="1:4" ht="14.25">
      <c r="A169" s="3" t="s">
        <v>339</v>
      </c>
      <c r="B169" s="3" t="s">
        <v>340</v>
      </c>
      <c r="C169" s="44">
        <v>68</v>
      </c>
      <c r="D169" s="44">
        <v>95.5</v>
      </c>
    </row>
    <row r="170" spans="1:4" ht="14.25">
      <c r="A170" s="3" t="s">
        <v>345</v>
      </c>
      <c r="B170" s="3" t="s">
        <v>346</v>
      </c>
      <c r="C170" s="44">
        <v>71</v>
      </c>
      <c r="D170" s="44">
        <v>92</v>
      </c>
    </row>
    <row r="171" spans="1:4" ht="14.25">
      <c r="A171" s="2" t="s">
        <v>351</v>
      </c>
      <c r="B171" s="3" t="s">
        <v>352</v>
      </c>
      <c r="C171" s="44">
        <v>76</v>
      </c>
      <c r="D171" s="44">
        <v>97</v>
      </c>
    </row>
    <row r="172" spans="1:4" ht="14.25">
      <c r="A172" s="3" t="s">
        <v>357</v>
      </c>
      <c r="B172" s="3" t="s">
        <v>358</v>
      </c>
      <c r="C172" s="44">
        <v>70</v>
      </c>
      <c r="D172" s="44">
        <v>80</v>
      </c>
    </row>
    <row r="173" spans="1:4" ht="14.25">
      <c r="A173" s="2" t="s">
        <v>363</v>
      </c>
      <c r="B173" s="3" t="s">
        <v>364</v>
      </c>
      <c r="C173" s="44">
        <v>65</v>
      </c>
      <c r="D173" s="44">
        <v>97</v>
      </c>
    </row>
    <row r="174" spans="1:4" ht="14.25">
      <c r="A174" s="3" t="s">
        <v>369</v>
      </c>
      <c r="B174" s="3" t="s">
        <v>370</v>
      </c>
      <c r="C174" s="44">
        <v>77</v>
      </c>
      <c r="D174" s="44">
        <v>99</v>
      </c>
    </row>
    <row r="175" spans="1:4" ht="14.25">
      <c r="A175" s="2" t="s">
        <v>375</v>
      </c>
      <c r="B175" s="3" t="s">
        <v>376</v>
      </c>
      <c r="C175" s="44">
        <v>69</v>
      </c>
      <c r="D175" s="44">
        <v>98</v>
      </c>
    </row>
    <row r="176" spans="1:4" ht="14.25">
      <c r="A176" s="3" t="s">
        <v>206</v>
      </c>
      <c r="B176" s="3" t="s">
        <v>207</v>
      </c>
      <c r="C176" s="44">
        <v>53</v>
      </c>
      <c r="D176" s="44">
        <v>94</v>
      </c>
    </row>
    <row r="177" spans="1:4" ht="14.25">
      <c r="A177" s="2" t="s">
        <v>214</v>
      </c>
      <c r="B177" s="3" t="s">
        <v>215</v>
      </c>
      <c r="C177" s="44">
        <v>72</v>
      </c>
      <c r="D177" s="44">
        <v>97</v>
      </c>
    </row>
    <row r="178" spans="1:4" ht="14.25">
      <c r="A178" s="2" t="s">
        <v>222</v>
      </c>
      <c r="B178" s="3" t="s">
        <v>223</v>
      </c>
      <c r="C178" s="44">
        <v>65</v>
      </c>
      <c r="D178" s="44">
        <v>91</v>
      </c>
    </row>
    <row r="179" spans="1:4" ht="14.25">
      <c r="A179" s="3" t="s">
        <v>230</v>
      </c>
      <c r="B179" s="3" t="s">
        <v>231</v>
      </c>
      <c r="C179" s="44">
        <v>60</v>
      </c>
      <c r="D179" s="44">
        <v>99</v>
      </c>
    </row>
    <row r="180" spans="1:4" ht="14.25">
      <c r="A180" s="2" t="s">
        <v>237</v>
      </c>
      <c r="B180" s="3" t="s">
        <v>238</v>
      </c>
      <c r="C180" s="44">
        <v>60</v>
      </c>
      <c r="D180" s="44">
        <v>95</v>
      </c>
    </row>
    <row r="181" spans="1:4" ht="14.25">
      <c r="A181" s="2" t="s">
        <v>245</v>
      </c>
      <c r="B181" s="3" t="s">
        <v>246</v>
      </c>
      <c r="C181" s="44">
        <v>64</v>
      </c>
      <c r="D181" s="44">
        <v>99</v>
      </c>
    </row>
    <row r="182" spans="1:4" ht="14.25">
      <c r="A182" s="3" t="s">
        <v>253</v>
      </c>
      <c r="B182" s="3" t="s">
        <v>254</v>
      </c>
      <c r="C182" s="44">
        <v>66</v>
      </c>
      <c r="D182" s="44">
        <v>100</v>
      </c>
    </row>
    <row r="183" spans="1:4" ht="14.25">
      <c r="A183" s="2" t="s">
        <v>261</v>
      </c>
      <c r="B183" s="3" t="s">
        <v>262</v>
      </c>
      <c r="C183" s="44">
        <v>71</v>
      </c>
      <c r="D183" s="44">
        <v>99</v>
      </c>
    </row>
    <row r="184" spans="1:4" ht="14.25">
      <c r="A184" s="3" t="s">
        <v>269</v>
      </c>
      <c r="B184" s="3" t="s">
        <v>270</v>
      </c>
      <c r="C184" s="44">
        <v>65</v>
      </c>
      <c r="D184" s="44">
        <v>93</v>
      </c>
    </row>
    <row r="185" spans="1:4" ht="14.25">
      <c r="A185" s="4" t="s">
        <v>277</v>
      </c>
      <c r="B185" s="4" t="s">
        <v>278</v>
      </c>
      <c r="C185" s="44">
        <v>84</v>
      </c>
      <c r="D185" s="44">
        <v>95</v>
      </c>
    </row>
    <row r="186" spans="1:4" ht="14.25">
      <c r="A186" s="4" t="s">
        <v>285</v>
      </c>
      <c r="B186" s="4" t="s">
        <v>286</v>
      </c>
      <c r="C186" s="44">
        <v>63</v>
      </c>
      <c r="D186" s="44">
        <v>96</v>
      </c>
    </row>
    <row r="187" spans="1:4" ht="14.25">
      <c r="A187" s="4" t="s">
        <v>293</v>
      </c>
      <c r="B187" s="4" t="s">
        <v>294</v>
      </c>
      <c r="C187" s="44">
        <v>65</v>
      </c>
      <c r="D187" s="44">
        <v>94</v>
      </c>
    </row>
    <row r="188" spans="1:4" ht="14.25">
      <c r="A188" s="4" t="s">
        <v>307</v>
      </c>
      <c r="B188" s="4" t="s">
        <v>308</v>
      </c>
      <c r="C188" s="44">
        <v>65</v>
      </c>
      <c r="D188" s="44">
        <v>98</v>
      </c>
    </row>
    <row r="189" spans="1:4" ht="14.25">
      <c r="A189" s="4" t="s">
        <v>315</v>
      </c>
      <c r="B189" s="4" t="s">
        <v>316</v>
      </c>
      <c r="C189" s="44">
        <v>76</v>
      </c>
      <c r="D189" s="44">
        <v>97</v>
      </c>
    </row>
    <row r="190" spans="1:4" ht="14.25">
      <c r="A190" s="20" t="s">
        <v>379</v>
      </c>
      <c r="B190" s="8" t="s">
        <v>378</v>
      </c>
      <c r="C190" s="44">
        <v>63</v>
      </c>
      <c r="D190" s="44">
        <v>92</v>
      </c>
    </row>
  </sheetData>
  <sheetProtection/>
  <conditionalFormatting sqref="C1:D65536">
    <cfRule type="cellIs" priority="1" dxfId="30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2014-04-09T08:04:39Z</cp:lastPrinted>
  <dcterms:created xsi:type="dcterms:W3CDTF">2012-07-04T02:36:50Z</dcterms:created>
  <dcterms:modified xsi:type="dcterms:W3CDTF">2015-01-04T03:14:04Z</dcterms:modified>
  <cp:category/>
  <cp:version/>
  <cp:contentType/>
  <cp:contentStatus/>
</cp:coreProperties>
</file>