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5570" windowHeight="7455" activeTab="0"/>
  </bookViews>
  <sheets>
    <sheet name="总表" sheetId="1" r:id="rId1"/>
    <sheet name="1学期" sheetId="2" r:id="rId2"/>
    <sheet name="2学期" sheetId="3" r:id="rId3"/>
    <sheet name="3学期" sheetId="4" r:id="rId4"/>
    <sheet name="4学期" sheetId="5" r:id="rId5"/>
    <sheet name="5学期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<sst xmlns="http://schemas.openxmlformats.org/spreadsheetml/2006/main" count="1508" uniqueCount="282">
  <si>
    <t>学号</t>
  </si>
  <si>
    <t>姓名</t>
  </si>
  <si>
    <t>BJ12L001</t>
  </si>
  <si>
    <t>黄晓燕</t>
  </si>
  <si>
    <t>BJ12L026</t>
  </si>
  <si>
    <t>班小丽</t>
  </si>
  <si>
    <t>BJ12L051</t>
  </si>
  <si>
    <t>王进</t>
  </si>
  <si>
    <t>BJ12L076</t>
  </si>
  <si>
    <t>毛青</t>
  </si>
  <si>
    <t>BJ12H001</t>
  </si>
  <si>
    <t>岑超秀</t>
  </si>
  <si>
    <t>BJ12L002</t>
  </si>
  <si>
    <t>王朝军</t>
  </si>
  <si>
    <t>BJ12L027</t>
  </si>
  <si>
    <t>吴华海</t>
  </si>
  <si>
    <t>BJ12L052</t>
  </si>
  <si>
    <t>张敏</t>
  </si>
  <si>
    <t>BJ12L077</t>
  </si>
  <si>
    <t>申修怀</t>
  </si>
  <si>
    <t>BJ12H002</t>
  </si>
  <si>
    <t>BJ12L003</t>
  </si>
  <si>
    <t>陈达良</t>
  </si>
  <si>
    <t>BJ12L028</t>
  </si>
  <si>
    <t>石茂春</t>
  </si>
  <si>
    <t>BJ12L053</t>
  </si>
  <si>
    <t>彭德英</t>
  </si>
  <si>
    <t>BJ12L078</t>
  </si>
  <si>
    <t>田芳</t>
  </si>
  <si>
    <t>BJ12H003</t>
  </si>
  <si>
    <t>伍克秧</t>
  </si>
  <si>
    <t>BJ12L004</t>
  </si>
  <si>
    <t>陈仁群</t>
  </si>
  <si>
    <t>BJ12L029</t>
  </si>
  <si>
    <t>孟银连</t>
  </si>
  <si>
    <t>BJ12L054</t>
  </si>
  <si>
    <t>汤丽</t>
  </si>
  <si>
    <t>BJ12L079</t>
  </si>
  <si>
    <t>唐维兰</t>
  </si>
  <si>
    <t>BJ12L005</t>
  </si>
  <si>
    <t>简光学</t>
  </si>
  <si>
    <t>BJ12L030</t>
  </si>
  <si>
    <t>夏玉梅</t>
  </si>
  <si>
    <t>BJ12L055</t>
  </si>
  <si>
    <t>覃兴隆</t>
  </si>
  <si>
    <t>BJ12L080</t>
  </si>
  <si>
    <t>韦祖芝</t>
  </si>
  <si>
    <t>BJ12L031</t>
  </si>
  <si>
    <t>张丽霞</t>
  </si>
  <si>
    <t>BJ12L056</t>
  </si>
  <si>
    <t>莫家愿</t>
  </si>
  <si>
    <t>BJ12L081</t>
  </si>
  <si>
    <t>黄娜娜</t>
  </si>
  <si>
    <t>BJ12L007</t>
  </si>
  <si>
    <t>田远飞</t>
  </si>
  <si>
    <t>BJ12L032</t>
  </si>
  <si>
    <t>罗家秀</t>
  </si>
  <si>
    <t>BJ12L057</t>
  </si>
  <si>
    <t>吴立惠</t>
  </si>
  <si>
    <t>BJ12L082</t>
  </si>
  <si>
    <t>杨万勋</t>
  </si>
  <si>
    <t>BJ12L008</t>
  </si>
  <si>
    <t>罗连芬</t>
  </si>
  <si>
    <t>BJ12L033</t>
  </si>
  <si>
    <t>田红英</t>
  </si>
  <si>
    <t>BJ12L058</t>
  </si>
  <si>
    <t>李燕</t>
  </si>
  <si>
    <t>BJ12L083</t>
  </si>
  <si>
    <t>黄笑容</t>
  </si>
  <si>
    <t>BJ12L009</t>
  </si>
  <si>
    <t>马文波</t>
  </si>
  <si>
    <t>BJ12L034</t>
  </si>
  <si>
    <t>杨勇</t>
  </si>
  <si>
    <t>BJ12L059</t>
  </si>
  <si>
    <t>谭梅</t>
  </si>
  <si>
    <t>BJ12L084</t>
  </si>
  <si>
    <t>覃桂燕</t>
  </si>
  <si>
    <t>BJ12L010</t>
  </si>
  <si>
    <t>郑朝敏</t>
  </si>
  <si>
    <t>BJ12L035</t>
  </si>
  <si>
    <t>喻芳</t>
  </si>
  <si>
    <t>BJ12L060</t>
  </si>
  <si>
    <t>王世美</t>
  </si>
  <si>
    <t>BJ12L085</t>
  </si>
  <si>
    <t>覃水世</t>
  </si>
  <si>
    <t>BJ12L011</t>
  </si>
  <si>
    <t>杨曼</t>
  </si>
  <si>
    <t>BJ12L036</t>
  </si>
  <si>
    <t>唐命章</t>
  </si>
  <si>
    <t>BJ12L086</t>
  </si>
  <si>
    <t>王贤</t>
  </si>
  <si>
    <t>BJ12L012</t>
  </si>
  <si>
    <t>刘乾民</t>
  </si>
  <si>
    <t>BJ12L037</t>
  </si>
  <si>
    <t>张月志</t>
  </si>
  <si>
    <t>BJ12L062</t>
  </si>
  <si>
    <t>王成丽</t>
  </si>
  <si>
    <t>BJ12L087</t>
  </si>
  <si>
    <t>姚永棉</t>
  </si>
  <si>
    <t>BJ12L013</t>
  </si>
  <si>
    <t>王晓雪</t>
  </si>
  <si>
    <t>BJ12L038</t>
  </si>
  <si>
    <t>田兰兰</t>
  </si>
  <si>
    <t>BJ12L063</t>
  </si>
  <si>
    <t>刘春菊</t>
  </si>
  <si>
    <t>BJ12L088</t>
  </si>
  <si>
    <t>谢晓畅</t>
  </si>
  <si>
    <t>BJ12L014</t>
  </si>
  <si>
    <t>熊芬</t>
  </si>
  <si>
    <t>BJ12L039</t>
  </si>
  <si>
    <t>代亚红</t>
  </si>
  <si>
    <t>BJ12L064</t>
  </si>
  <si>
    <t>王秋莉</t>
  </si>
  <si>
    <t>BJ12L089</t>
  </si>
  <si>
    <t>田仁宪</t>
  </si>
  <si>
    <t>BJ12L015</t>
  </si>
  <si>
    <t>张正委</t>
  </si>
  <si>
    <t>BJ12L040</t>
  </si>
  <si>
    <t>徐江兵</t>
  </si>
  <si>
    <t>BJ12L065</t>
  </si>
  <si>
    <t>毕惠萍</t>
  </si>
  <si>
    <t>BJ12L090</t>
  </si>
  <si>
    <t>钟永琴</t>
  </si>
  <si>
    <t>BJ12L016</t>
  </si>
  <si>
    <t>任林峰</t>
  </si>
  <si>
    <t>BJ12L041</t>
  </si>
  <si>
    <t>王雪飞</t>
  </si>
  <si>
    <t>BJ12L066</t>
  </si>
  <si>
    <t>王定仙</t>
  </si>
  <si>
    <t>BJ12L091</t>
  </si>
  <si>
    <t>吴英</t>
  </si>
  <si>
    <t>BJ12L017</t>
  </si>
  <si>
    <t>任达明</t>
  </si>
  <si>
    <t>BJ12L042</t>
  </si>
  <si>
    <t>张义红</t>
  </si>
  <si>
    <t>BJ12L067</t>
  </si>
  <si>
    <t>宋勇霞</t>
  </si>
  <si>
    <t>BJ12L092</t>
  </si>
  <si>
    <t>杨容</t>
  </si>
  <si>
    <t>BJ12L018</t>
  </si>
  <si>
    <t>王梅</t>
  </si>
  <si>
    <t>BJ12L043</t>
  </si>
  <si>
    <t>谭诗敭</t>
  </si>
  <si>
    <t>BJ12L068</t>
  </si>
  <si>
    <t>罗如省</t>
  </si>
  <si>
    <t>BJ12L093</t>
  </si>
  <si>
    <t>杨旭琴</t>
  </si>
  <si>
    <t>BJ12L019</t>
  </si>
  <si>
    <t>莫世豪</t>
  </si>
  <si>
    <t>BJ12L044</t>
  </si>
  <si>
    <t>邓富碧</t>
  </si>
  <si>
    <t>BJ12L069</t>
  </si>
  <si>
    <t>刘玲</t>
  </si>
  <si>
    <t>BJ12L094</t>
  </si>
  <si>
    <t>董江</t>
  </si>
  <si>
    <t>BJ12L020</t>
  </si>
  <si>
    <t>张贵</t>
  </si>
  <si>
    <t>BJ12L045</t>
  </si>
  <si>
    <r>
      <t>唐</t>
    </r>
    <r>
      <rPr>
        <sz val="12"/>
        <rFont val="Arial"/>
        <family val="2"/>
      </rPr>
      <t xml:space="preserve"> 璐</t>
    </r>
  </si>
  <si>
    <t>BJ12L070</t>
  </si>
  <si>
    <t>陆万叶</t>
  </si>
  <si>
    <t>BJ12L095</t>
  </si>
  <si>
    <t>肖现瑾</t>
  </si>
  <si>
    <t>BJ12L021</t>
  </si>
  <si>
    <t>陈粉</t>
  </si>
  <si>
    <t>BJ12L046</t>
  </si>
  <si>
    <t>方兴华</t>
  </si>
  <si>
    <t>BJ12L071</t>
  </si>
  <si>
    <t>岑焕回</t>
  </si>
  <si>
    <t>BJ12L096</t>
  </si>
  <si>
    <t>张丽</t>
  </si>
  <si>
    <t>BJ12L022</t>
  </si>
  <si>
    <t>韦光奇</t>
  </si>
  <si>
    <t>BJ12L047</t>
  </si>
  <si>
    <t>胡倩</t>
  </si>
  <si>
    <t>BJ12L072</t>
  </si>
  <si>
    <t>周鑫</t>
  </si>
  <si>
    <t>BJ12L097</t>
  </si>
  <si>
    <t>杨芳</t>
  </si>
  <si>
    <t>BJ12L023</t>
  </si>
  <si>
    <t>王秋菊</t>
  </si>
  <si>
    <t>BJ12L048</t>
  </si>
  <si>
    <t>刘德强</t>
  </si>
  <si>
    <t>BJ12L073</t>
  </si>
  <si>
    <t>贺先妙</t>
  </si>
  <si>
    <t>BJ12L098</t>
  </si>
  <si>
    <t>刘敏</t>
  </si>
  <si>
    <t>BJ12L024</t>
  </si>
  <si>
    <t>韩强</t>
  </si>
  <si>
    <t>BJ12L049</t>
  </si>
  <si>
    <t>林云</t>
  </si>
  <si>
    <t>BJ12L074</t>
  </si>
  <si>
    <t>欧子品</t>
  </si>
  <si>
    <t>BJ12L099</t>
  </si>
  <si>
    <t>陈明红</t>
  </si>
  <si>
    <t>BJ12L025</t>
  </si>
  <si>
    <t>包桃云</t>
  </si>
  <si>
    <t>BJ12L050</t>
  </si>
  <si>
    <t>王艳梅</t>
  </si>
  <si>
    <t>BJ12L075</t>
  </si>
  <si>
    <t>郑凤</t>
  </si>
  <si>
    <t>作业+考试</t>
  </si>
  <si>
    <t>考勤成绩</t>
  </si>
  <si>
    <t>生化1</t>
  </si>
  <si>
    <t>作业成绩</t>
  </si>
  <si>
    <t>考试成绩</t>
  </si>
  <si>
    <t>生理1</t>
  </si>
  <si>
    <t>解剖1</t>
  </si>
  <si>
    <t>考试成绩50分计</t>
  </si>
  <si>
    <t>考试50%计</t>
  </si>
  <si>
    <t>微生物1</t>
  </si>
  <si>
    <t>免疫1</t>
  </si>
  <si>
    <t>生化1</t>
  </si>
  <si>
    <t>生理1</t>
  </si>
  <si>
    <t>解剖1</t>
  </si>
  <si>
    <t>微生物1</t>
  </si>
  <si>
    <t>免疫1</t>
  </si>
  <si>
    <t>学号</t>
  </si>
  <si>
    <t>姓名</t>
  </si>
  <si>
    <t>BJ12L001</t>
  </si>
  <si>
    <t>BJ12L002</t>
  </si>
  <si>
    <t>作业</t>
  </si>
  <si>
    <t>唐 璐</t>
  </si>
  <si>
    <t>王进</t>
  </si>
  <si>
    <t>刘玲</t>
  </si>
  <si>
    <t>唐维兰</t>
  </si>
  <si>
    <t>覃水世</t>
  </si>
  <si>
    <t>杨旭琴</t>
  </si>
  <si>
    <t>肖现瑾</t>
  </si>
  <si>
    <t>杨芳</t>
  </si>
  <si>
    <t>BJ12L098</t>
  </si>
  <si>
    <t>BJ12L099</t>
  </si>
  <si>
    <t>陈明红</t>
  </si>
  <si>
    <t>BJ12H001</t>
  </si>
  <si>
    <t>BJ12H002</t>
  </si>
  <si>
    <t>BJ12H003</t>
  </si>
  <si>
    <t>卷面</t>
  </si>
  <si>
    <t>考勤</t>
  </si>
  <si>
    <t>病生2</t>
  </si>
  <si>
    <t>药理2</t>
  </si>
  <si>
    <t>作业+卷面</t>
  </si>
  <si>
    <t>预防2</t>
  </si>
  <si>
    <t>病理2</t>
  </si>
  <si>
    <t>卷面50分计</t>
  </si>
  <si>
    <t>病生2</t>
  </si>
  <si>
    <t>药理2</t>
  </si>
  <si>
    <t>预防2</t>
  </si>
  <si>
    <t>病理2</t>
  </si>
  <si>
    <t>影像3</t>
  </si>
  <si>
    <t>妇产科学3</t>
  </si>
  <si>
    <t>卷面+作业</t>
  </si>
  <si>
    <t>皮肤3</t>
  </si>
  <si>
    <t>急救3</t>
  </si>
  <si>
    <t>影像3</t>
  </si>
  <si>
    <t>妇产科学3</t>
  </si>
  <si>
    <t>皮肤3</t>
  </si>
  <si>
    <t>急救3</t>
  </si>
  <si>
    <t>卷面成绩</t>
  </si>
  <si>
    <t>考勤成绩</t>
  </si>
  <si>
    <t>诊断学4</t>
  </si>
  <si>
    <t>内科4</t>
  </si>
  <si>
    <t>外科4</t>
  </si>
  <si>
    <t>诊断学4</t>
  </si>
  <si>
    <t>内科4</t>
  </si>
  <si>
    <t>外科4</t>
  </si>
  <si>
    <t>开卷</t>
  </si>
  <si>
    <t>闭卷</t>
  </si>
  <si>
    <t>作业</t>
  </si>
  <si>
    <t>考勤</t>
  </si>
  <si>
    <t>儿科5</t>
  </si>
  <si>
    <t>开卷考试</t>
  </si>
  <si>
    <t>闭卷考试</t>
  </si>
  <si>
    <t>试卷总成绩50%</t>
  </si>
  <si>
    <t>作业 30%</t>
  </si>
  <si>
    <t xml:space="preserve">  考勤</t>
  </si>
  <si>
    <t xml:space="preserve">  传染5</t>
  </si>
  <si>
    <t>儿科5</t>
  </si>
  <si>
    <t xml:space="preserve">  传染5</t>
  </si>
  <si>
    <t>儿科毕业考</t>
  </si>
  <si>
    <t>内科毕业考</t>
  </si>
  <si>
    <t>儿科毕业考</t>
  </si>
  <si>
    <t>内科毕业考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</si>
</sst>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Times New Roman"/>
      <family val="1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4" fontId="0" fillId="0" borderId="0" xfId="0" applyNumberFormat="1" applyAlignment="1">
      <alignment vertical="center" wrapText="1"/>
    </xf>
    <xf numFmtId="184" fontId="0" fillId="0" borderId="0" xfId="0" applyNumberFormat="1" applyAlignment="1">
      <alignment vertical="center"/>
    </xf>
    <xf numFmtId="184" fontId="0" fillId="0" borderId="10" xfId="0" applyNumberForma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4" fontId="8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6" fillId="0" borderId="10" xfId="42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84" fontId="4" fillId="0" borderId="10" xfId="42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13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center" shrinkToFit="1"/>
    </xf>
    <xf numFmtId="0" fontId="10" fillId="0" borderId="10" xfId="42" applyNumberFormat="1" applyFont="1" applyBorder="1" applyAlignment="1">
      <alignment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shrinkToFit="1"/>
    </xf>
    <xf numFmtId="0" fontId="10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vertical="center"/>
    </xf>
    <xf numFmtId="0" fontId="10" fillId="0" borderId="10" xfId="42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84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42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17" fillId="0" borderId="12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horizontal="justify" vertical="top" wrapText="1"/>
    </xf>
    <xf numFmtId="0" fontId="15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190" fontId="0" fillId="0" borderId="0" xfId="0" applyNumberFormat="1" applyAlignment="1">
      <alignment vertical="center"/>
    </xf>
    <xf numFmtId="190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6">
    <dxf>
      <font>
        <b/>
        <i val="0"/>
        <color rgb="FFC00000"/>
      </font>
    </dxf>
    <dxf>
      <font>
        <color rgb="FF9C0006"/>
      </font>
    </dxf>
    <dxf>
      <font>
        <b/>
        <i val="0"/>
        <color rgb="FF00B0F0"/>
      </font>
    </dxf>
    <dxf>
      <font>
        <b/>
        <i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b/>
        <i val="0"/>
        <color rgb="FF00B0F0"/>
      </font>
      <border/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PageLayoutView="0" workbookViewId="0" topLeftCell="A1">
      <pane xSplit="2" ySplit="1" topLeftCell="F56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U62" sqref="U62"/>
    </sheetView>
  </sheetViews>
  <sheetFormatPr defaultColWidth="9.140625" defaultRowHeight="15"/>
  <cols>
    <col min="5" max="5" width="9.00390625" style="20" customWidth="1"/>
    <col min="9" max="11" width="9.00390625" style="20" customWidth="1"/>
    <col min="12" max="12" width="9.00390625" style="64" customWidth="1"/>
    <col min="13" max="13" width="9.00390625" style="65" customWidth="1"/>
    <col min="14" max="14" width="9.00390625" style="52" customWidth="1"/>
    <col min="15" max="15" width="8.421875" style="52" customWidth="1"/>
    <col min="16" max="16" width="9.00390625" style="52" customWidth="1"/>
    <col min="17" max="18" width="9.00390625" style="20" customWidth="1"/>
    <col min="19" max="21" width="9.00390625" style="52" customWidth="1"/>
  </cols>
  <sheetData>
    <row r="1" spans="1:22" ht="14.25">
      <c r="A1" s="14" t="s">
        <v>0</v>
      </c>
      <c r="B1" s="14" t="s">
        <v>1</v>
      </c>
      <c r="C1" s="23" t="s">
        <v>212</v>
      </c>
      <c r="D1" s="5" t="s">
        <v>213</v>
      </c>
      <c r="E1" s="21" t="s">
        <v>214</v>
      </c>
      <c r="F1" s="23" t="s">
        <v>215</v>
      </c>
      <c r="G1" s="5" t="s">
        <v>216</v>
      </c>
      <c r="H1" t="s">
        <v>244</v>
      </c>
      <c r="I1" s="20" t="s">
        <v>245</v>
      </c>
      <c r="J1" s="20" t="s">
        <v>246</v>
      </c>
      <c r="K1" s="20" t="s">
        <v>247</v>
      </c>
      <c r="L1" s="64" t="s">
        <v>253</v>
      </c>
      <c r="M1" s="65" t="s">
        <v>254</v>
      </c>
      <c r="N1" s="52" t="s">
        <v>255</v>
      </c>
      <c r="O1" s="52" t="s">
        <v>256</v>
      </c>
      <c r="P1" s="52" t="s">
        <v>262</v>
      </c>
      <c r="Q1" s="20" t="s">
        <v>263</v>
      </c>
      <c r="R1" s="20" t="s">
        <v>264</v>
      </c>
      <c r="S1" s="52" t="s">
        <v>276</v>
      </c>
      <c r="T1" s="52" t="s">
        <v>277</v>
      </c>
      <c r="U1" s="52" t="s">
        <v>278</v>
      </c>
      <c r="V1" s="52" t="s">
        <v>279</v>
      </c>
    </row>
    <row r="2" spans="1:22" ht="14.25">
      <c r="A2" s="1" t="s">
        <v>2</v>
      </c>
      <c r="B2" s="2" t="s">
        <v>3</v>
      </c>
      <c r="C2" s="9">
        <v>79</v>
      </c>
      <c r="D2" s="5">
        <v>71.5</v>
      </c>
      <c r="E2" s="21">
        <v>74.5</v>
      </c>
      <c r="F2" s="21">
        <v>82.83333333333334</v>
      </c>
      <c r="G2" s="5">
        <v>81</v>
      </c>
      <c r="H2">
        <v>94.5</v>
      </c>
      <c r="I2" s="20">
        <v>79.04166666666666</v>
      </c>
      <c r="J2" s="20">
        <v>94.28571428571429</v>
      </c>
      <c r="K2" s="20">
        <v>98.66666666666666</v>
      </c>
      <c r="L2" s="64">
        <v>86.62222222222222</v>
      </c>
      <c r="M2" s="65">
        <v>92.4</v>
      </c>
      <c r="N2" s="52">
        <v>82.4</v>
      </c>
      <c r="O2" s="52">
        <v>86</v>
      </c>
      <c r="P2" s="52">
        <v>74.9</v>
      </c>
      <c r="Q2" s="20">
        <v>76.42857142857143</v>
      </c>
      <c r="R2" s="20">
        <v>67.5</v>
      </c>
      <c r="S2" s="52">
        <v>71.9</v>
      </c>
      <c r="T2" s="52">
        <v>80</v>
      </c>
      <c r="U2" s="52">
        <v>79</v>
      </c>
      <c r="V2" s="5">
        <v>94</v>
      </c>
    </row>
    <row r="3" spans="1:22" ht="14.25">
      <c r="A3" s="1" t="s">
        <v>12</v>
      </c>
      <c r="B3" s="2" t="s">
        <v>13</v>
      </c>
      <c r="C3" s="9">
        <v>79</v>
      </c>
      <c r="D3" s="5">
        <v>66</v>
      </c>
      <c r="E3" s="21">
        <v>76</v>
      </c>
      <c r="F3" s="21">
        <v>82.75</v>
      </c>
      <c r="G3" s="5">
        <v>68</v>
      </c>
      <c r="H3">
        <v>91.5</v>
      </c>
      <c r="I3" s="20">
        <v>77.70833333333334</v>
      </c>
      <c r="J3" s="20">
        <v>95.85714285714286</v>
      </c>
      <c r="K3" s="20">
        <v>99.16666666666666</v>
      </c>
      <c r="L3" s="64">
        <v>82.07777777777778</v>
      </c>
      <c r="M3" s="65">
        <v>81.85</v>
      </c>
      <c r="N3" s="52">
        <v>74</v>
      </c>
      <c r="O3" s="52">
        <v>72</v>
      </c>
      <c r="P3" s="52">
        <v>74.7</v>
      </c>
      <c r="Q3" s="20">
        <v>89.28571428571428</v>
      </c>
      <c r="R3" s="20">
        <v>80.5</v>
      </c>
      <c r="S3" s="52">
        <v>71</v>
      </c>
      <c r="T3" s="52">
        <v>65.5</v>
      </c>
      <c r="U3" s="52">
        <v>72</v>
      </c>
      <c r="V3" s="5">
        <v>96</v>
      </c>
    </row>
    <row r="4" spans="1:22" ht="14.25">
      <c r="A4" s="1" t="s">
        <v>21</v>
      </c>
      <c r="B4" s="2" t="s">
        <v>22</v>
      </c>
      <c r="C4" s="9">
        <v>78</v>
      </c>
      <c r="D4" s="5">
        <v>64</v>
      </c>
      <c r="E4" s="21">
        <v>73.25</v>
      </c>
      <c r="F4" s="21">
        <v>81.33333333333334</v>
      </c>
      <c r="G4" s="5">
        <v>73</v>
      </c>
      <c r="H4">
        <v>91.5</v>
      </c>
      <c r="I4" s="20">
        <v>71.20833333333334</v>
      </c>
      <c r="J4" s="20">
        <v>95.57142857142857</v>
      </c>
      <c r="K4" s="20">
        <v>98.66666666666666</v>
      </c>
      <c r="L4" s="64">
        <v>77.63333333333334</v>
      </c>
      <c r="M4" s="65">
        <v>89.55</v>
      </c>
      <c r="N4" s="52">
        <v>85.60000000000001</v>
      </c>
      <c r="O4" s="52">
        <v>70</v>
      </c>
      <c r="P4" s="52">
        <v>75.2</v>
      </c>
      <c r="Q4" s="20">
        <v>83.85714285714286</v>
      </c>
      <c r="R4" s="20">
        <v>89.25</v>
      </c>
      <c r="S4" s="52">
        <v>69.5</v>
      </c>
      <c r="T4" s="52">
        <v>76</v>
      </c>
      <c r="U4" s="52">
        <v>68</v>
      </c>
      <c r="V4" s="5">
        <v>97</v>
      </c>
    </row>
    <row r="5" spans="1:22" ht="14.25">
      <c r="A5" s="1" t="s">
        <v>31</v>
      </c>
      <c r="B5" s="2" t="s">
        <v>32</v>
      </c>
      <c r="C5" s="9">
        <v>75</v>
      </c>
      <c r="D5" s="5">
        <v>73</v>
      </c>
      <c r="E5" s="21">
        <v>75.25</v>
      </c>
      <c r="F5" s="21">
        <v>64.2</v>
      </c>
      <c r="G5" s="5">
        <v>70</v>
      </c>
      <c r="H5">
        <v>96.5</v>
      </c>
      <c r="I5" s="20">
        <v>79.875</v>
      </c>
      <c r="J5" s="20">
        <v>93.57142857142857</v>
      </c>
      <c r="K5" s="20">
        <v>97.5</v>
      </c>
      <c r="L5" s="64">
        <v>83.38888888888889</v>
      </c>
      <c r="M5" s="65">
        <v>94.3</v>
      </c>
      <c r="N5" s="52">
        <v>84.8</v>
      </c>
      <c r="O5" s="52">
        <v>80</v>
      </c>
      <c r="P5" s="52">
        <v>90.6</v>
      </c>
      <c r="Q5" s="20">
        <v>69.71428571428572</v>
      </c>
      <c r="R5" s="20">
        <v>75.5</v>
      </c>
      <c r="S5" s="52">
        <v>69.9</v>
      </c>
      <c r="T5" s="52">
        <v>63</v>
      </c>
      <c r="U5" s="52">
        <v>78</v>
      </c>
      <c r="V5" s="5">
        <v>97</v>
      </c>
    </row>
    <row r="6" spans="1:22" ht="14.25">
      <c r="A6" s="1" t="s">
        <v>39</v>
      </c>
      <c r="B6" s="2" t="s">
        <v>40</v>
      </c>
      <c r="C6" s="9">
        <v>67</v>
      </c>
      <c r="D6" s="5">
        <v>62.5</v>
      </c>
      <c r="E6" s="21">
        <v>70.5</v>
      </c>
      <c r="F6" s="21">
        <v>68.5</v>
      </c>
      <c r="G6" s="5">
        <v>60</v>
      </c>
      <c r="H6">
        <v>79</v>
      </c>
      <c r="I6" s="20">
        <v>79.625</v>
      </c>
      <c r="J6" s="20">
        <v>71.28571428571428</v>
      </c>
      <c r="K6" s="20">
        <v>86.5</v>
      </c>
      <c r="L6" s="64">
        <v>77.73333333333333</v>
      </c>
      <c r="M6" s="65">
        <v>71.05</v>
      </c>
      <c r="N6" s="52">
        <v>75.60000000000001</v>
      </c>
      <c r="O6" s="52">
        <v>60</v>
      </c>
      <c r="P6" s="52">
        <v>76.5</v>
      </c>
      <c r="Q6" s="20">
        <v>64.71428571428572</v>
      </c>
      <c r="R6" s="20">
        <v>67</v>
      </c>
      <c r="S6" s="52">
        <v>65</v>
      </c>
      <c r="T6" s="52">
        <v>67.5</v>
      </c>
      <c r="U6" s="52">
        <v>60</v>
      </c>
      <c r="V6" s="5">
        <v>97</v>
      </c>
    </row>
    <row r="7" spans="1:22" ht="14.25">
      <c r="A7" s="1" t="s">
        <v>53</v>
      </c>
      <c r="B7" s="2" t="s">
        <v>54</v>
      </c>
      <c r="C7" s="9">
        <v>68</v>
      </c>
      <c r="D7" s="5">
        <v>65.5</v>
      </c>
      <c r="E7" s="21">
        <v>73.5</v>
      </c>
      <c r="F7" s="21">
        <v>78.16666666666666</v>
      </c>
      <c r="G7" s="5">
        <v>62</v>
      </c>
      <c r="H7">
        <v>93.5</v>
      </c>
      <c r="I7" s="20">
        <v>79.875</v>
      </c>
      <c r="J7" s="20">
        <v>94.28571428571429</v>
      </c>
      <c r="K7" s="20">
        <v>99.16666666666666</v>
      </c>
      <c r="L7" s="64">
        <v>81.72222222222223</v>
      </c>
      <c r="M7" s="65">
        <v>93.1</v>
      </c>
      <c r="N7" s="52">
        <v>84.8</v>
      </c>
      <c r="O7" s="52">
        <v>83</v>
      </c>
      <c r="P7" s="52">
        <v>75.3</v>
      </c>
      <c r="Q7" s="20">
        <v>70.28571428571428</v>
      </c>
      <c r="R7" s="20">
        <v>67</v>
      </c>
      <c r="S7" s="52">
        <v>67.5</v>
      </c>
      <c r="T7" s="52">
        <v>60</v>
      </c>
      <c r="U7" s="52">
        <v>77</v>
      </c>
      <c r="V7" s="5">
        <v>91</v>
      </c>
    </row>
    <row r="8" spans="1:22" ht="14.25">
      <c r="A8" s="1" t="s">
        <v>61</v>
      </c>
      <c r="B8" s="2" t="s">
        <v>62</v>
      </c>
      <c r="C8" s="9">
        <v>80</v>
      </c>
      <c r="D8" s="5">
        <v>66</v>
      </c>
      <c r="E8" s="21">
        <v>72.75</v>
      </c>
      <c r="F8" s="21">
        <v>86.5</v>
      </c>
      <c r="G8" s="5">
        <v>71</v>
      </c>
      <c r="H8">
        <v>94</v>
      </c>
      <c r="I8" s="20">
        <v>75.08333333333334</v>
      </c>
      <c r="J8" s="20">
        <v>95.28571428571428</v>
      </c>
      <c r="K8" s="20">
        <v>99.16666666666666</v>
      </c>
      <c r="L8" s="64">
        <v>87.17777777777778</v>
      </c>
      <c r="M8" s="65">
        <v>92</v>
      </c>
      <c r="N8" s="52">
        <v>86.4</v>
      </c>
      <c r="O8" s="52">
        <v>75</v>
      </c>
      <c r="P8" s="52">
        <v>98</v>
      </c>
      <c r="Q8" s="20">
        <v>89.14285714285714</v>
      </c>
      <c r="R8" s="20">
        <v>89.5</v>
      </c>
      <c r="S8" s="52">
        <v>71</v>
      </c>
      <c r="T8" s="52">
        <v>94.5</v>
      </c>
      <c r="U8" s="52">
        <v>74</v>
      </c>
      <c r="V8" s="5">
        <v>98</v>
      </c>
    </row>
    <row r="9" spans="1:22" ht="14.25">
      <c r="A9" s="1" t="s">
        <v>69</v>
      </c>
      <c r="B9" s="2" t="s">
        <v>70</v>
      </c>
      <c r="C9" s="9">
        <v>81</v>
      </c>
      <c r="D9" s="5">
        <v>64</v>
      </c>
      <c r="E9" s="21">
        <v>73.5</v>
      </c>
      <c r="F9" s="21">
        <v>80.66666666666666</v>
      </c>
      <c r="G9" s="5">
        <v>69</v>
      </c>
      <c r="H9">
        <v>92</v>
      </c>
      <c r="I9" s="20">
        <v>77.79166666666666</v>
      </c>
      <c r="J9" s="20">
        <v>69.85714285714286</v>
      </c>
      <c r="K9" s="20">
        <v>78.66666666666666</v>
      </c>
      <c r="L9" s="64">
        <v>66.26666666666667</v>
      </c>
      <c r="M9" s="65">
        <v>71.65</v>
      </c>
      <c r="N9" s="52">
        <v>64.8</v>
      </c>
      <c r="O9" s="52">
        <v>60</v>
      </c>
      <c r="P9" s="52">
        <v>78.1</v>
      </c>
      <c r="Q9" s="20">
        <v>90</v>
      </c>
      <c r="R9" s="20">
        <v>79</v>
      </c>
      <c r="S9" s="52">
        <v>69</v>
      </c>
      <c r="T9" s="52">
        <v>61</v>
      </c>
      <c r="U9" s="52">
        <v>78</v>
      </c>
      <c r="V9" s="5">
        <v>95</v>
      </c>
    </row>
    <row r="10" spans="1:22" ht="14.25">
      <c r="A10" s="1" t="s">
        <v>77</v>
      </c>
      <c r="B10" s="2" t="s">
        <v>78</v>
      </c>
      <c r="C10" s="9">
        <v>60</v>
      </c>
      <c r="D10" s="5">
        <v>69.5</v>
      </c>
      <c r="E10" s="21">
        <v>73</v>
      </c>
      <c r="F10" s="21">
        <v>81.5</v>
      </c>
      <c r="G10" s="5">
        <v>69</v>
      </c>
      <c r="H10">
        <v>93.5</v>
      </c>
      <c r="I10" s="20">
        <v>79.625</v>
      </c>
      <c r="J10" s="20">
        <v>90.71428571428571</v>
      </c>
      <c r="K10" s="20">
        <v>98.66666666666666</v>
      </c>
      <c r="L10" s="64">
        <v>81.97777777777777</v>
      </c>
      <c r="M10" s="65">
        <v>91.1</v>
      </c>
      <c r="N10" s="52">
        <v>84.8</v>
      </c>
      <c r="O10" s="52">
        <v>77</v>
      </c>
      <c r="P10" s="52">
        <v>80.4</v>
      </c>
      <c r="Q10" s="20">
        <v>82.85714285714286</v>
      </c>
      <c r="R10" s="20">
        <v>80</v>
      </c>
      <c r="S10" s="52">
        <v>71</v>
      </c>
      <c r="T10" s="52">
        <v>65.5</v>
      </c>
      <c r="U10" s="52">
        <v>60</v>
      </c>
      <c r="V10" s="5">
        <v>96</v>
      </c>
    </row>
    <row r="11" spans="1:22" ht="14.25">
      <c r="A11" s="1" t="s">
        <v>85</v>
      </c>
      <c r="B11" s="2" t="s">
        <v>86</v>
      </c>
      <c r="C11" s="9">
        <v>77</v>
      </c>
      <c r="D11" s="5">
        <v>71</v>
      </c>
      <c r="E11" s="21">
        <v>76</v>
      </c>
      <c r="F11" s="21">
        <v>85.66666666666666</v>
      </c>
      <c r="G11" s="5">
        <v>70</v>
      </c>
      <c r="H11">
        <v>88.5</v>
      </c>
      <c r="I11" s="20">
        <v>78.91666666666666</v>
      </c>
      <c r="J11" s="20">
        <v>94.28571428571429</v>
      </c>
      <c r="K11" s="20">
        <v>98.66666666666666</v>
      </c>
      <c r="L11" s="64">
        <v>82.17777777777778</v>
      </c>
      <c r="M11" s="65">
        <v>81.65</v>
      </c>
      <c r="N11" s="52">
        <v>84.8</v>
      </c>
      <c r="O11" s="52">
        <v>82</v>
      </c>
      <c r="P11" s="52">
        <v>73.9</v>
      </c>
      <c r="Q11" s="20">
        <v>66.85714285714286</v>
      </c>
      <c r="R11" s="20">
        <v>80.5</v>
      </c>
      <c r="S11" s="52">
        <v>68.9</v>
      </c>
      <c r="T11" s="52">
        <v>64</v>
      </c>
      <c r="U11" s="52">
        <v>77</v>
      </c>
      <c r="V11" s="5">
        <v>92</v>
      </c>
    </row>
    <row r="12" spans="1:22" ht="14.25">
      <c r="A12" s="1" t="s">
        <v>91</v>
      </c>
      <c r="B12" s="2" t="s">
        <v>92</v>
      </c>
      <c r="C12" s="9">
        <v>79</v>
      </c>
      <c r="D12" s="5">
        <v>65</v>
      </c>
      <c r="E12" s="21">
        <v>73</v>
      </c>
      <c r="F12" s="21">
        <v>83</v>
      </c>
      <c r="G12" s="5">
        <v>72</v>
      </c>
      <c r="H12">
        <v>89.5</v>
      </c>
      <c r="I12" s="20">
        <v>76.95833333333334</v>
      </c>
      <c r="J12" s="20">
        <v>93.42857142857142</v>
      </c>
      <c r="K12" s="20">
        <v>88.25</v>
      </c>
      <c r="L12" s="64">
        <v>76.42222222222222</v>
      </c>
      <c r="M12" s="65">
        <v>91.6</v>
      </c>
      <c r="N12" s="52">
        <v>72.4</v>
      </c>
      <c r="O12" s="52">
        <v>60</v>
      </c>
      <c r="P12" s="52">
        <v>77.9</v>
      </c>
      <c r="Q12" s="20">
        <v>91</v>
      </c>
      <c r="R12" s="20">
        <v>76.5</v>
      </c>
      <c r="S12" s="52">
        <v>69.4</v>
      </c>
      <c r="T12" s="52">
        <v>62</v>
      </c>
      <c r="U12" s="52">
        <v>79</v>
      </c>
      <c r="V12" s="5">
        <v>94</v>
      </c>
    </row>
    <row r="13" spans="1:22" ht="14.25">
      <c r="A13" s="1" t="s">
        <v>99</v>
      </c>
      <c r="B13" s="2" t="s">
        <v>100</v>
      </c>
      <c r="C13" s="9">
        <v>76</v>
      </c>
      <c r="D13" s="5">
        <v>77</v>
      </c>
      <c r="E13" s="21">
        <v>71.5</v>
      </c>
      <c r="F13" s="21">
        <v>79.5</v>
      </c>
      <c r="G13" s="5">
        <v>70</v>
      </c>
      <c r="H13">
        <v>95.5</v>
      </c>
      <c r="I13" s="20">
        <v>79.875</v>
      </c>
      <c r="J13" s="20">
        <v>93.85714285714286</v>
      </c>
      <c r="K13" s="20">
        <v>76.16666666666666</v>
      </c>
      <c r="L13" s="64">
        <v>86.87777777777778</v>
      </c>
      <c r="M13" s="65">
        <v>93.75</v>
      </c>
      <c r="N13" s="52">
        <v>85.60000000000001</v>
      </c>
      <c r="O13" s="52">
        <v>80</v>
      </c>
      <c r="P13" s="52">
        <v>85.8</v>
      </c>
      <c r="Q13" s="20">
        <v>92.57142857142857</v>
      </c>
      <c r="R13" s="20">
        <v>77.25</v>
      </c>
      <c r="S13" s="52">
        <v>70</v>
      </c>
      <c r="T13" s="52">
        <v>81</v>
      </c>
      <c r="U13" s="52">
        <v>76</v>
      </c>
      <c r="V13" s="5">
        <v>95</v>
      </c>
    </row>
    <row r="14" spans="1:22" ht="14.25">
      <c r="A14" s="1" t="s">
        <v>107</v>
      </c>
      <c r="B14" s="2" t="s">
        <v>108</v>
      </c>
      <c r="C14" s="9">
        <v>76</v>
      </c>
      <c r="D14" s="5">
        <v>73.5</v>
      </c>
      <c r="E14" s="21">
        <v>70.5</v>
      </c>
      <c r="F14" s="21">
        <v>81.16666666666666</v>
      </c>
      <c r="G14" s="5">
        <v>68</v>
      </c>
      <c r="H14">
        <v>66.5</v>
      </c>
      <c r="I14" s="20">
        <v>69.41666666666666</v>
      </c>
      <c r="J14" s="20">
        <v>92.42857142857143</v>
      </c>
      <c r="K14" s="20">
        <v>98.25</v>
      </c>
      <c r="L14" s="64">
        <v>81.52222222222223</v>
      </c>
      <c r="M14" s="65">
        <v>88.3</v>
      </c>
      <c r="N14" s="52">
        <v>74.8</v>
      </c>
      <c r="O14" s="52">
        <v>60</v>
      </c>
      <c r="P14" s="52">
        <v>79.4</v>
      </c>
      <c r="Q14" s="20">
        <v>72.57142857142857</v>
      </c>
      <c r="R14" s="20">
        <v>67</v>
      </c>
      <c r="S14" s="52">
        <v>67.5</v>
      </c>
      <c r="T14" s="52">
        <v>64</v>
      </c>
      <c r="U14" s="52">
        <v>73</v>
      </c>
      <c r="V14" s="5">
        <v>91</v>
      </c>
    </row>
    <row r="15" spans="1:22" ht="14.25">
      <c r="A15" s="1" t="s">
        <v>115</v>
      </c>
      <c r="B15" s="2" t="s">
        <v>116</v>
      </c>
      <c r="C15" s="9">
        <v>80</v>
      </c>
      <c r="D15" s="5">
        <v>69.5</v>
      </c>
      <c r="E15" s="21">
        <v>72</v>
      </c>
      <c r="F15" s="21">
        <v>86.5</v>
      </c>
      <c r="G15" s="5">
        <v>70</v>
      </c>
      <c r="H15">
        <v>94</v>
      </c>
      <c r="I15" s="20">
        <v>78.08333333333334</v>
      </c>
      <c r="J15" s="20">
        <v>92.71428571428572</v>
      </c>
      <c r="K15" s="20">
        <v>99.16666666666666</v>
      </c>
      <c r="L15" s="64">
        <v>81.62222222222222</v>
      </c>
      <c r="M15" s="65">
        <v>80.9</v>
      </c>
      <c r="N15" s="52">
        <v>72.4</v>
      </c>
      <c r="O15" s="52">
        <v>70</v>
      </c>
      <c r="P15" s="52">
        <v>75.4</v>
      </c>
      <c r="Q15" s="20">
        <v>71.85714285714286</v>
      </c>
      <c r="R15" s="20">
        <v>86.5</v>
      </c>
      <c r="S15" s="52">
        <v>69.4</v>
      </c>
      <c r="T15" s="52">
        <v>66</v>
      </c>
      <c r="U15" s="52">
        <v>73</v>
      </c>
      <c r="V15" s="5">
        <v>98</v>
      </c>
    </row>
    <row r="16" spans="1:22" ht="14.25">
      <c r="A16" s="1" t="s">
        <v>123</v>
      </c>
      <c r="B16" s="2" t="s">
        <v>124</v>
      </c>
      <c r="C16" s="9">
        <v>85</v>
      </c>
      <c r="D16" s="5">
        <v>68</v>
      </c>
      <c r="E16" s="21">
        <v>71.5</v>
      </c>
      <c r="F16" s="21">
        <v>85.5</v>
      </c>
      <c r="G16" s="5">
        <v>71</v>
      </c>
      <c r="H16">
        <v>87</v>
      </c>
      <c r="I16" s="20">
        <v>78.66666666666666</v>
      </c>
      <c r="J16" s="20">
        <v>91.42857142857143</v>
      </c>
      <c r="K16" s="20">
        <v>98.16666666666666</v>
      </c>
      <c r="L16" s="64">
        <v>86.82222222222222</v>
      </c>
      <c r="M16" s="65">
        <v>91.65</v>
      </c>
      <c r="N16" s="52">
        <v>83.2</v>
      </c>
      <c r="O16" s="52">
        <v>82</v>
      </c>
      <c r="P16" s="52">
        <v>76.30000000000001</v>
      </c>
      <c r="Q16" s="20">
        <v>68.57142857142857</v>
      </c>
      <c r="R16" s="20">
        <v>76</v>
      </c>
      <c r="S16" s="52">
        <v>63.5</v>
      </c>
      <c r="T16" s="52">
        <v>65</v>
      </c>
      <c r="U16" s="52">
        <v>78</v>
      </c>
      <c r="V16" s="5">
        <v>86</v>
      </c>
    </row>
    <row r="17" spans="1:22" ht="14.25">
      <c r="A17" s="1" t="s">
        <v>131</v>
      </c>
      <c r="B17" s="2" t="s">
        <v>132</v>
      </c>
      <c r="C17" s="9">
        <v>73</v>
      </c>
      <c r="D17" s="5">
        <v>71</v>
      </c>
      <c r="E17" s="21">
        <v>73.25</v>
      </c>
      <c r="F17" s="21">
        <v>86.5</v>
      </c>
      <c r="G17" s="5">
        <v>69</v>
      </c>
      <c r="H17">
        <v>96.5</v>
      </c>
      <c r="I17" s="20">
        <v>79.25</v>
      </c>
      <c r="J17" s="20">
        <v>92.14285714285714</v>
      </c>
      <c r="K17" s="20">
        <v>99.16666666666666</v>
      </c>
      <c r="L17" s="64">
        <v>0</v>
      </c>
      <c r="M17" s="65">
        <v>10</v>
      </c>
      <c r="N17" s="52">
        <v>0</v>
      </c>
      <c r="O17" s="52">
        <v>0</v>
      </c>
      <c r="P17" s="52">
        <v>0</v>
      </c>
      <c r="Q17" s="20">
        <v>0</v>
      </c>
      <c r="R17" s="20">
        <v>0</v>
      </c>
      <c r="S17" s="52">
        <v>0</v>
      </c>
      <c r="T17" s="52">
        <v>0</v>
      </c>
      <c r="U17" s="52">
        <v>0</v>
      </c>
      <c r="V17" s="5">
        <v>0</v>
      </c>
    </row>
    <row r="18" spans="1:22" ht="14.25">
      <c r="A18" s="1" t="s">
        <v>139</v>
      </c>
      <c r="B18" s="2" t="s">
        <v>140</v>
      </c>
      <c r="C18" s="9">
        <v>80</v>
      </c>
      <c r="D18" s="5">
        <v>70</v>
      </c>
      <c r="E18" s="21">
        <v>76</v>
      </c>
      <c r="F18" s="21">
        <v>87.33333333333334</v>
      </c>
      <c r="G18" s="5">
        <v>76</v>
      </c>
      <c r="H18">
        <v>97</v>
      </c>
      <c r="I18" s="20">
        <v>79.5</v>
      </c>
      <c r="J18" s="20">
        <v>95.14285714285714</v>
      </c>
      <c r="K18" s="20">
        <v>100</v>
      </c>
      <c r="L18" s="64">
        <v>66.42222222222222</v>
      </c>
      <c r="M18" s="65">
        <v>73.5</v>
      </c>
      <c r="N18" s="52">
        <v>68</v>
      </c>
      <c r="O18" s="52">
        <v>60</v>
      </c>
      <c r="P18" s="52">
        <v>60</v>
      </c>
      <c r="Q18" s="20">
        <v>60</v>
      </c>
      <c r="R18" s="20">
        <v>60</v>
      </c>
      <c r="S18" s="52">
        <v>70</v>
      </c>
      <c r="T18" s="52">
        <v>73</v>
      </c>
      <c r="U18" s="52">
        <v>76</v>
      </c>
      <c r="V18" s="5">
        <v>100</v>
      </c>
    </row>
    <row r="19" spans="1:22" ht="14.25">
      <c r="A19" s="1" t="s">
        <v>147</v>
      </c>
      <c r="B19" s="2" t="s">
        <v>148</v>
      </c>
      <c r="C19" s="9">
        <v>69</v>
      </c>
      <c r="D19" s="5">
        <v>69</v>
      </c>
      <c r="E19" s="21">
        <v>75.75</v>
      </c>
      <c r="F19" s="21">
        <v>69.66666666666666</v>
      </c>
      <c r="G19" s="5">
        <v>60</v>
      </c>
      <c r="H19">
        <v>92</v>
      </c>
      <c r="I19" s="20">
        <v>77.95833333333334</v>
      </c>
      <c r="J19" s="20">
        <v>92.28571428571428</v>
      </c>
      <c r="K19" s="20">
        <v>99.16666666666666</v>
      </c>
      <c r="L19" s="64">
        <v>81.77777777777777</v>
      </c>
      <c r="M19" s="65">
        <v>82.35</v>
      </c>
      <c r="N19" s="52">
        <v>66.4</v>
      </c>
      <c r="O19" s="52">
        <v>67</v>
      </c>
      <c r="P19" s="52">
        <v>95.5</v>
      </c>
      <c r="Q19" s="20">
        <v>84.28571428571428</v>
      </c>
      <c r="R19" s="20">
        <v>81.5</v>
      </c>
      <c r="S19" s="52">
        <v>71.9</v>
      </c>
      <c r="T19" s="52">
        <v>81.5</v>
      </c>
      <c r="U19" s="52">
        <v>81</v>
      </c>
      <c r="V19" s="5">
        <v>96</v>
      </c>
    </row>
    <row r="20" spans="1:22" ht="14.25">
      <c r="A20" s="1" t="s">
        <v>155</v>
      </c>
      <c r="B20" s="2" t="s">
        <v>156</v>
      </c>
      <c r="C20" s="9">
        <v>80</v>
      </c>
      <c r="D20" s="5">
        <v>72.5</v>
      </c>
      <c r="E20" s="21">
        <v>75.25</v>
      </c>
      <c r="F20" s="21">
        <v>83</v>
      </c>
      <c r="G20" s="5">
        <v>75</v>
      </c>
      <c r="H20">
        <v>91</v>
      </c>
      <c r="I20" s="20">
        <v>73.625</v>
      </c>
      <c r="J20" s="20">
        <v>83.28571428571429</v>
      </c>
      <c r="K20" s="20">
        <v>77.66666666666666</v>
      </c>
      <c r="L20" s="64">
        <v>75.31111111111112</v>
      </c>
      <c r="M20" s="65">
        <v>81.6</v>
      </c>
      <c r="N20" s="52">
        <v>70</v>
      </c>
      <c r="O20" s="52">
        <v>60</v>
      </c>
      <c r="P20" s="52">
        <v>77.1</v>
      </c>
      <c r="Q20" s="20">
        <v>80.42857142857143</v>
      </c>
      <c r="R20" s="20">
        <v>71.5</v>
      </c>
      <c r="S20" s="52">
        <v>66.5</v>
      </c>
      <c r="T20" s="52">
        <v>63</v>
      </c>
      <c r="U20" s="52">
        <v>68</v>
      </c>
      <c r="V20" s="5">
        <v>87</v>
      </c>
    </row>
    <row r="21" spans="1:22" ht="14.25">
      <c r="A21" s="1" t="s">
        <v>163</v>
      </c>
      <c r="B21" s="2" t="s">
        <v>164</v>
      </c>
      <c r="C21" s="9">
        <v>79</v>
      </c>
      <c r="D21" s="5">
        <v>75.5</v>
      </c>
      <c r="E21" s="21">
        <v>75.75</v>
      </c>
      <c r="F21" s="21">
        <v>83.66666666666666</v>
      </c>
      <c r="G21" s="5">
        <v>64</v>
      </c>
      <c r="H21">
        <v>69.5</v>
      </c>
      <c r="I21" s="20">
        <v>78.16666666666666</v>
      </c>
      <c r="J21" s="20">
        <v>70</v>
      </c>
      <c r="K21" s="20">
        <v>77.16666666666666</v>
      </c>
      <c r="L21" s="64">
        <v>67.93333333333334</v>
      </c>
      <c r="M21" s="65">
        <v>71.05</v>
      </c>
      <c r="N21" s="52">
        <v>66.4</v>
      </c>
      <c r="O21" s="52">
        <v>62</v>
      </c>
      <c r="P21" s="52">
        <v>74.8</v>
      </c>
      <c r="Q21" s="20">
        <v>71</v>
      </c>
      <c r="R21" s="20">
        <v>70.5</v>
      </c>
      <c r="S21" s="52">
        <v>70.5</v>
      </c>
      <c r="T21" s="52">
        <v>63</v>
      </c>
      <c r="U21" s="52">
        <v>65</v>
      </c>
      <c r="V21" s="5">
        <v>94</v>
      </c>
    </row>
    <row r="22" spans="1:22" ht="14.25">
      <c r="A22" s="1" t="s">
        <v>171</v>
      </c>
      <c r="B22" s="2" t="s">
        <v>172</v>
      </c>
      <c r="C22" s="9">
        <v>79</v>
      </c>
      <c r="D22" s="5">
        <v>69.5</v>
      </c>
      <c r="E22" s="21">
        <v>75.75</v>
      </c>
      <c r="F22" s="21">
        <v>84.66666666666666</v>
      </c>
      <c r="G22" s="5">
        <v>62</v>
      </c>
      <c r="H22">
        <v>71.5</v>
      </c>
      <c r="I22" s="20">
        <v>73.875</v>
      </c>
      <c r="J22" s="20">
        <v>77.85714285714286</v>
      </c>
      <c r="K22" s="20">
        <v>97.16666666666666</v>
      </c>
      <c r="L22" s="64">
        <v>76.87777777777778</v>
      </c>
      <c r="M22" s="65">
        <v>71.9</v>
      </c>
      <c r="N22" s="52">
        <v>63.2</v>
      </c>
      <c r="O22" s="52">
        <v>68</v>
      </c>
      <c r="P22" s="52">
        <v>74.8</v>
      </c>
      <c r="Q22" s="20">
        <v>72</v>
      </c>
      <c r="R22" s="20">
        <v>69.5</v>
      </c>
      <c r="S22" s="52">
        <v>68.5</v>
      </c>
      <c r="T22" s="52">
        <v>65.5</v>
      </c>
      <c r="U22" s="52">
        <v>68</v>
      </c>
      <c r="V22" s="5">
        <v>90</v>
      </c>
    </row>
    <row r="23" spans="1:22" ht="14.25">
      <c r="A23" s="1" t="s">
        <v>179</v>
      </c>
      <c r="B23" s="2" t="s">
        <v>180</v>
      </c>
      <c r="C23" s="9">
        <v>83</v>
      </c>
      <c r="D23" s="5">
        <v>73</v>
      </c>
      <c r="E23" s="21">
        <v>73.5</v>
      </c>
      <c r="F23" s="21">
        <v>84</v>
      </c>
      <c r="G23" s="5">
        <v>83</v>
      </c>
      <c r="H23">
        <v>94.5</v>
      </c>
      <c r="I23" s="20">
        <v>78.16666666666666</v>
      </c>
      <c r="J23" s="20">
        <v>71.28571428571428</v>
      </c>
      <c r="K23" s="20">
        <v>76.66666666666666</v>
      </c>
      <c r="L23" s="64">
        <v>87.27777777777777</v>
      </c>
      <c r="M23" s="65">
        <v>91.9</v>
      </c>
      <c r="N23" s="52">
        <v>87.2</v>
      </c>
      <c r="O23" s="52">
        <v>79</v>
      </c>
      <c r="P23" s="52">
        <v>84.4</v>
      </c>
      <c r="Q23" s="20">
        <v>92.71428571428572</v>
      </c>
      <c r="R23" s="20">
        <v>76.5</v>
      </c>
      <c r="S23" s="52">
        <v>70.4</v>
      </c>
      <c r="T23" s="52">
        <v>60</v>
      </c>
      <c r="U23" s="52">
        <v>66</v>
      </c>
      <c r="V23" s="5">
        <v>95</v>
      </c>
    </row>
    <row r="24" spans="1:22" ht="14.25">
      <c r="A24" s="1" t="s">
        <v>187</v>
      </c>
      <c r="B24" s="2" t="s">
        <v>188</v>
      </c>
      <c r="C24" s="9">
        <v>73</v>
      </c>
      <c r="D24" s="5">
        <v>69</v>
      </c>
      <c r="E24" s="21">
        <v>74.5</v>
      </c>
      <c r="F24" s="21">
        <v>84.66666666666666</v>
      </c>
      <c r="G24" s="5">
        <v>65</v>
      </c>
      <c r="H24">
        <v>79.5</v>
      </c>
      <c r="I24" s="20">
        <v>77.33333333333334</v>
      </c>
      <c r="J24" s="20">
        <v>93.14285714285714</v>
      </c>
      <c r="K24" s="20">
        <v>98.66666666666666</v>
      </c>
      <c r="L24" s="64">
        <v>68.18888888888888</v>
      </c>
      <c r="M24" s="65">
        <v>71.9</v>
      </c>
      <c r="N24" s="52">
        <v>63.2</v>
      </c>
      <c r="O24" s="52">
        <v>66</v>
      </c>
      <c r="P24" s="52">
        <v>75.7</v>
      </c>
      <c r="Q24" s="20">
        <v>73.85714285714286</v>
      </c>
      <c r="R24" s="20">
        <v>63.75</v>
      </c>
      <c r="S24" s="52">
        <v>70.9</v>
      </c>
      <c r="T24" s="52">
        <v>71</v>
      </c>
      <c r="U24" s="52">
        <v>78</v>
      </c>
      <c r="V24" s="5">
        <v>88</v>
      </c>
    </row>
    <row r="25" spans="1:22" ht="14.25">
      <c r="A25" s="1" t="s">
        <v>195</v>
      </c>
      <c r="B25" s="2" t="s">
        <v>196</v>
      </c>
      <c r="C25" s="9">
        <v>84</v>
      </c>
      <c r="D25" s="5">
        <v>71</v>
      </c>
      <c r="E25" s="21">
        <v>75</v>
      </c>
      <c r="F25" s="21">
        <v>73</v>
      </c>
      <c r="G25" s="5">
        <v>70</v>
      </c>
      <c r="H25">
        <v>95</v>
      </c>
      <c r="I25" s="20">
        <v>72.125</v>
      </c>
      <c r="J25" s="20">
        <v>85.28571428571428</v>
      </c>
      <c r="K25" s="20">
        <v>88.66666666666666</v>
      </c>
      <c r="L25" s="64">
        <v>83.58888888888889</v>
      </c>
      <c r="M25" s="65">
        <v>69.25</v>
      </c>
      <c r="N25" s="52">
        <v>68</v>
      </c>
      <c r="O25" s="52">
        <v>66</v>
      </c>
      <c r="P25" s="52">
        <v>76.3</v>
      </c>
      <c r="Q25" s="20">
        <v>72.71428571428572</v>
      </c>
      <c r="R25" s="20">
        <v>83</v>
      </c>
      <c r="S25" s="52">
        <v>71.5</v>
      </c>
      <c r="T25" s="52">
        <v>60</v>
      </c>
      <c r="U25" s="52">
        <v>78</v>
      </c>
      <c r="V25" s="5">
        <v>90</v>
      </c>
    </row>
    <row r="26" spans="1:22" ht="14.25">
      <c r="A26" s="1" t="s">
        <v>4</v>
      </c>
      <c r="B26" s="2" t="s">
        <v>5</v>
      </c>
      <c r="C26" s="9">
        <v>77</v>
      </c>
      <c r="D26" s="5">
        <v>75</v>
      </c>
      <c r="E26" s="21">
        <v>73</v>
      </c>
      <c r="F26" s="21">
        <v>86.33333333333334</v>
      </c>
      <c r="G26" s="5">
        <v>77</v>
      </c>
      <c r="H26">
        <v>96</v>
      </c>
      <c r="I26" s="20">
        <v>77.70833333333334</v>
      </c>
      <c r="J26" s="20">
        <v>92.71428571428572</v>
      </c>
      <c r="K26" s="20">
        <v>97.25</v>
      </c>
      <c r="L26" s="64">
        <v>85.41111111111111</v>
      </c>
      <c r="M26" s="65">
        <v>91.65</v>
      </c>
      <c r="N26" s="52">
        <v>82.4</v>
      </c>
      <c r="O26" s="52">
        <v>76</v>
      </c>
      <c r="P26" s="52">
        <v>84.7</v>
      </c>
      <c r="Q26" s="20">
        <v>92.71428571428572</v>
      </c>
      <c r="R26" s="20">
        <v>85</v>
      </c>
      <c r="S26" s="52">
        <v>68.5</v>
      </c>
      <c r="T26" s="52">
        <v>92</v>
      </c>
      <c r="U26" s="52">
        <v>72</v>
      </c>
      <c r="V26" s="5">
        <v>87</v>
      </c>
    </row>
    <row r="27" spans="1:22" ht="14.25">
      <c r="A27" s="1" t="s">
        <v>14</v>
      </c>
      <c r="B27" s="2" t="s">
        <v>15</v>
      </c>
      <c r="C27" s="9">
        <v>74</v>
      </c>
      <c r="D27" s="5">
        <v>69</v>
      </c>
      <c r="E27" s="21">
        <v>72.25</v>
      </c>
      <c r="F27" s="21">
        <v>81.16666666666666</v>
      </c>
      <c r="G27" s="5">
        <v>66</v>
      </c>
      <c r="H27">
        <v>93.5</v>
      </c>
      <c r="I27" s="20">
        <v>72.41666666666666</v>
      </c>
      <c r="J27" s="20">
        <v>90.57142857142857</v>
      </c>
      <c r="K27" s="20">
        <v>97.5</v>
      </c>
      <c r="L27" s="64">
        <v>80.56666666666666</v>
      </c>
      <c r="M27" s="65">
        <v>89.15</v>
      </c>
      <c r="N27" s="52">
        <v>80</v>
      </c>
      <c r="O27" s="52">
        <v>79</v>
      </c>
      <c r="P27" s="52">
        <v>82.6</v>
      </c>
      <c r="Q27" s="20">
        <v>76.14285714285714</v>
      </c>
      <c r="R27" s="20">
        <v>65</v>
      </c>
      <c r="S27" s="52">
        <v>68</v>
      </c>
      <c r="T27" s="52">
        <v>68</v>
      </c>
      <c r="U27" s="52">
        <v>75</v>
      </c>
      <c r="V27" s="5">
        <v>95</v>
      </c>
    </row>
    <row r="28" spans="1:22" ht="14.25">
      <c r="A28" s="1" t="s">
        <v>23</v>
      </c>
      <c r="B28" s="2" t="s">
        <v>24</v>
      </c>
      <c r="C28" s="9">
        <v>83</v>
      </c>
      <c r="D28" s="5">
        <v>67</v>
      </c>
      <c r="E28" s="21">
        <v>73.5</v>
      </c>
      <c r="F28" s="21">
        <v>86.5</v>
      </c>
      <c r="G28" s="5">
        <v>64</v>
      </c>
      <c r="H28">
        <v>67.5</v>
      </c>
      <c r="I28" s="20">
        <v>71</v>
      </c>
      <c r="J28" s="20">
        <v>71</v>
      </c>
      <c r="K28" s="20">
        <v>78.66666666666666</v>
      </c>
      <c r="L28" s="64">
        <v>68.38888888888889</v>
      </c>
      <c r="M28" s="65">
        <v>73.8</v>
      </c>
      <c r="N28" s="52">
        <v>61.6</v>
      </c>
      <c r="O28" s="52">
        <v>64</v>
      </c>
      <c r="P28" s="52">
        <v>74.9</v>
      </c>
      <c r="Q28" s="20">
        <v>71.57142857142857</v>
      </c>
      <c r="R28" s="20">
        <v>68</v>
      </c>
      <c r="S28" s="52">
        <v>65.4</v>
      </c>
      <c r="T28" s="52">
        <v>69</v>
      </c>
      <c r="U28" s="52">
        <v>74</v>
      </c>
      <c r="V28" s="5">
        <v>95</v>
      </c>
    </row>
    <row r="29" spans="1:22" ht="14.25">
      <c r="A29" s="1" t="s">
        <v>33</v>
      </c>
      <c r="B29" s="2" t="s">
        <v>34</v>
      </c>
      <c r="C29" s="9">
        <v>75</v>
      </c>
      <c r="D29" s="5">
        <v>71</v>
      </c>
      <c r="E29" s="21">
        <v>75</v>
      </c>
      <c r="F29" s="21">
        <v>88.16666666666666</v>
      </c>
      <c r="G29" s="5">
        <v>82</v>
      </c>
      <c r="H29">
        <v>92.5</v>
      </c>
      <c r="I29" s="20">
        <v>76.16666666666666</v>
      </c>
      <c r="J29" s="20">
        <v>75</v>
      </c>
      <c r="K29" s="20">
        <v>79.16666666666666</v>
      </c>
      <c r="L29" s="64">
        <v>86.72222222222223</v>
      </c>
      <c r="M29" s="65">
        <v>71.6</v>
      </c>
      <c r="N29" s="52">
        <v>64</v>
      </c>
      <c r="O29" s="52">
        <v>61</v>
      </c>
      <c r="P29" s="52">
        <v>75.9</v>
      </c>
      <c r="Q29" s="20">
        <v>75.57142857142857</v>
      </c>
      <c r="R29" s="20">
        <v>85.75</v>
      </c>
      <c r="S29" s="52">
        <v>70.9</v>
      </c>
      <c r="T29" s="52">
        <v>83</v>
      </c>
      <c r="U29" s="52">
        <v>75</v>
      </c>
      <c r="V29" s="5">
        <v>95</v>
      </c>
    </row>
    <row r="30" spans="1:22" ht="14.25">
      <c r="A30" s="1" t="s">
        <v>41</v>
      </c>
      <c r="B30" s="2" t="s">
        <v>42</v>
      </c>
      <c r="C30" s="9">
        <v>73</v>
      </c>
      <c r="D30" s="5">
        <v>69.5</v>
      </c>
      <c r="E30" s="21">
        <v>73.75</v>
      </c>
      <c r="F30" s="21">
        <v>70.33333333333334</v>
      </c>
      <c r="G30" s="5">
        <v>67</v>
      </c>
      <c r="H30">
        <v>82.5</v>
      </c>
      <c r="I30" s="20">
        <v>74.33333333333334</v>
      </c>
      <c r="J30" s="20">
        <v>72.14285714285714</v>
      </c>
      <c r="K30" s="20">
        <v>78.66666666666666</v>
      </c>
      <c r="L30" s="64">
        <v>82.07777777777778</v>
      </c>
      <c r="M30" s="65">
        <v>71.35</v>
      </c>
      <c r="N30" s="52">
        <v>68.8</v>
      </c>
      <c r="O30" s="52">
        <v>65</v>
      </c>
      <c r="P30" s="52">
        <v>74.8</v>
      </c>
      <c r="Q30" s="20">
        <v>70.71428571428572</v>
      </c>
      <c r="R30" s="20">
        <v>87</v>
      </c>
      <c r="S30" s="52">
        <v>69</v>
      </c>
      <c r="T30" s="52">
        <v>62</v>
      </c>
      <c r="U30" s="52">
        <v>71</v>
      </c>
      <c r="V30" s="5">
        <v>95</v>
      </c>
    </row>
    <row r="31" spans="1:22" ht="14.25">
      <c r="A31" s="1" t="s">
        <v>47</v>
      </c>
      <c r="B31" s="2" t="s">
        <v>48</v>
      </c>
      <c r="C31" s="9">
        <v>61</v>
      </c>
      <c r="D31" s="5">
        <v>70</v>
      </c>
      <c r="E31" s="21">
        <v>75.5</v>
      </c>
      <c r="F31" s="21">
        <v>72.33333333333334</v>
      </c>
      <c r="G31" s="5">
        <v>60</v>
      </c>
      <c r="H31">
        <v>90</v>
      </c>
      <c r="I31" s="20">
        <v>76.625</v>
      </c>
      <c r="J31" s="20">
        <v>92</v>
      </c>
      <c r="K31" s="20">
        <v>98.33333333333334</v>
      </c>
      <c r="L31" s="64">
        <v>75.81111111111112</v>
      </c>
      <c r="M31" s="65">
        <v>80.1</v>
      </c>
      <c r="N31" s="52">
        <v>76.4</v>
      </c>
      <c r="O31" s="52">
        <v>82</v>
      </c>
      <c r="P31" s="52">
        <v>60</v>
      </c>
      <c r="Q31" s="20">
        <v>60</v>
      </c>
      <c r="R31" s="20">
        <v>60</v>
      </c>
      <c r="S31" s="52">
        <v>60</v>
      </c>
      <c r="T31" s="52">
        <v>73</v>
      </c>
      <c r="U31" s="52">
        <v>62</v>
      </c>
      <c r="V31" s="5">
        <v>96</v>
      </c>
    </row>
    <row r="32" spans="1:22" ht="14.25">
      <c r="A32" s="1" t="s">
        <v>55</v>
      </c>
      <c r="B32" s="2" t="s">
        <v>56</v>
      </c>
      <c r="C32" s="9">
        <v>83</v>
      </c>
      <c r="D32" s="5">
        <v>74</v>
      </c>
      <c r="E32" s="21">
        <v>75.75</v>
      </c>
      <c r="F32" s="21">
        <v>84</v>
      </c>
      <c r="G32" s="5">
        <v>72</v>
      </c>
      <c r="H32">
        <v>91</v>
      </c>
      <c r="I32" s="20">
        <v>74.33333333333334</v>
      </c>
      <c r="J32" s="20">
        <v>89.85714285714286</v>
      </c>
      <c r="K32" s="20">
        <v>99.16666666666666</v>
      </c>
      <c r="L32" s="64">
        <v>81.62222222222222</v>
      </c>
      <c r="M32" s="65">
        <v>82</v>
      </c>
      <c r="N32" s="52">
        <v>74</v>
      </c>
      <c r="O32" s="52">
        <v>81</v>
      </c>
      <c r="P32" s="52">
        <v>92.6</v>
      </c>
      <c r="Q32" s="20">
        <v>73.28571428571428</v>
      </c>
      <c r="R32" s="20">
        <v>65</v>
      </c>
      <c r="S32" s="52">
        <v>72</v>
      </c>
      <c r="T32" s="52">
        <v>68</v>
      </c>
      <c r="U32" s="52">
        <v>71</v>
      </c>
      <c r="V32" s="5">
        <v>98</v>
      </c>
    </row>
    <row r="33" spans="1:22" ht="14.25">
      <c r="A33" s="1" t="s">
        <v>63</v>
      </c>
      <c r="B33" s="2" t="s">
        <v>64</v>
      </c>
      <c r="C33" s="9">
        <v>80</v>
      </c>
      <c r="D33" s="5">
        <v>70</v>
      </c>
      <c r="E33" s="21">
        <v>76.25</v>
      </c>
      <c r="F33" s="21">
        <v>87.33333333333334</v>
      </c>
      <c r="G33" s="5">
        <v>74</v>
      </c>
      <c r="H33">
        <v>97.5</v>
      </c>
      <c r="I33" s="20">
        <v>79.875</v>
      </c>
      <c r="J33" s="20">
        <v>72.57142857142857</v>
      </c>
      <c r="K33" s="20">
        <v>97.75</v>
      </c>
      <c r="L33" s="64">
        <v>86.06666666666666</v>
      </c>
      <c r="M33" s="65">
        <v>94.9</v>
      </c>
      <c r="N33" s="52">
        <v>91.2</v>
      </c>
      <c r="O33" s="52">
        <v>71</v>
      </c>
      <c r="P33" s="52">
        <v>81.8</v>
      </c>
      <c r="Q33" s="20">
        <v>81.85714285714286</v>
      </c>
      <c r="R33" s="20">
        <v>87</v>
      </c>
      <c r="S33" s="52">
        <v>60</v>
      </c>
      <c r="T33" s="52">
        <v>60</v>
      </c>
      <c r="U33" s="52">
        <v>83</v>
      </c>
      <c r="V33" s="5">
        <v>97</v>
      </c>
    </row>
    <row r="34" spans="1:22" ht="14.25">
      <c r="A34" s="1" t="s">
        <v>71</v>
      </c>
      <c r="B34" s="2" t="s">
        <v>72</v>
      </c>
      <c r="C34" s="9">
        <v>77</v>
      </c>
      <c r="D34" s="5">
        <v>69</v>
      </c>
      <c r="E34" s="21">
        <v>73.5</v>
      </c>
      <c r="F34" s="21">
        <v>87.16666666666666</v>
      </c>
      <c r="G34" s="5">
        <v>70</v>
      </c>
      <c r="H34">
        <v>70</v>
      </c>
      <c r="I34" s="20">
        <v>79.625</v>
      </c>
      <c r="J34" s="20">
        <v>70.85714285714286</v>
      </c>
      <c r="K34" s="20">
        <v>78.66666666666666</v>
      </c>
      <c r="L34" s="64">
        <v>68.84444444444443</v>
      </c>
      <c r="M34" s="65">
        <v>71.9</v>
      </c>
      <c r="N34" s="52">
        <v>64.8</v>
      </c>
      <c r="O34" s="52">
        <v>65</v>
      </c>
      <c r="P34" s="52">
        <v>76.2</v>
      </c>
      <c r="Q34" s="20">
        <v>70.85714285714286</v>
      </c>
      <c r="R34" s="20">
        <v>67.5</v>
      </c>
      <c r="S34" s="52">
        <v>71.4</v>
      </c>
      <c r="T34" s="52">
        <v>70</v>
      </c>
      <c r="U34" s="52">
        <v>81</v>
      </c>
      <c r="V34" s="5">
        <v>95</v>
      </c>
    </row>
    <row r="35" spans="1:22" ht="14.25">
      <c r="A35" s="1" t="s">
        <v>79</v>
      </c>
      <c r="B35" s="2" t="s">
        <v>80</v>
      </c>
      <c r="C35" s="9">
        <v>78</v>
      </c>
      <c r="D35" s="5">
        <v>75</v>
      </c>
      <c r="E35" s="21">
        <v>75</v>
      </c>
      <c r="F35" s="21">
        <v>86.33333333333334</v>
      </c>
      <c r="G35" s="5">
        <v>82</v>
      </c>
      <c r="H35">
        <v>63</v>
      </c>
      <c r="I35" s="20">
        <v>76.875</v>
      </c>
      <c r="J35" s="20">
        <v>75</v>
      </c>
      <c r="K35" s="20">
        <v>78.16666666666666</v>
      </c>
      <c r="L35" s="64">
        <v>86.82222222222222</v>
      </c>
      <c r="M35" s="65">
        <v>82.95</v>
      </c>
      <c r="N35" s="52">
        <v>63.2</v>
      </c>
      <c r="O35" s="52">
        <v>60</v>
      </c>
      <c r="P35" s="52">
        <v>76.3</v>
      </c>
      <c r="Q35" s="20">
        <v>73.42857142857143</v>
      </c>
      <c r="R35" s="20">
        <v>85.5</v>
      </c>
      <c r="S35" s="52">
        <v>73.9</v>
      </c>
      <c r="T35" s="52">
        <v>75</v>
      </c>
      <c r="U35" s="52">
        <v>78</v>
      </c>
      <c r="V35" s="5">
        <v>95</v>
      </c>
    </row>
    <row r="36" spans="1:22" ht="14.25">
      <c r="A36" s="1" t="s">
        <v>87</v>
      </c>
      <c r="B36" s="2" t="s">
        <v>88</v>
      </c>
      <c r="C36" s="9">
        <v>80</v>
      </c>
      <c r="D36" s="5">
        <v>66</v>
      </c>
      <c r="E36" s="21">
        <v>73.75</v>
      </c>
      <c r="F36" s="21">
        <v>83</v>
      </c>
      <c r="G36" s="5">
        <v>69</v>
      </c>
      <c r="H36">
        <v>93.5</v>
      </c>
      <c r="I36" s="20">
        <v>73.375</v>
      </c>
      <c r="J36" s="20">
        <v>93.71428571428571</v>
      </c>
      <c r="K36" s="20">
        <v>99.16666666666666</v>
      </c>
      <c r="L36" s="64">
        <v>87.43333333333334</v>
      </c>
      <c r="M36" s="65">
        <v>92.1</v>
      </c>
      <c r="N36" s="52">
        <v>81.6</v>
      </c>
      <c r="O36" s="52">
        <v>82</v>
      </c>
      <c r="P36" s="52">
        <v>85.5</v>
      </c>
      <c r="Q36" s="20">
        <v>70.85714285714286</v>
      </c>
      <c r="R36" s="20">
        <v>73</v>
      </c>
      <c r="S36" s="52">
        <v>67.9</v>
      </c>
      <c r="T36" s="52">
        <v>75.5</v>
      </c>
      <c r="U36" s="52">
        <v>73</v>
      </c>
      <c r="V36" s="5">
        <v>94.5</v>
      </c>
    </row>
    <row r="37" spans="1:22" ht="14.25">
      <c r="A37" s="1" t="s">
        <v>93</v>
      </c>
      <c r="B37" s="2" t="s">
        <v>94</v>
      </c>
      <c r="C37" s="9">
        <v>76</v>
      </c>
      <c r="D37" s="5">
        <v>68</v>
      </c>
      <c r="E37" s="21">
        <v>75.5</v>
      </c>
      <c r="F37" s="21">
        <v>79.5</v>
      </c>
      <c r="G37" s="5">
        <v>64</v>
      </c>
      <c r="H37">
        <v>87.5</v>
      </c>
      <c r="I37" s="20">
        <v>74.58333333333334</v>
      </c>
      <c r="J37" s="20">
        <v>94.14285714285714</v>
      </c>
      <c r="K37" s="20">
        <v>78.16666666666666</v>
      </c>
      <c r="L37" s="64">
        <v>76.87777777777778</v>
      </c>
      <c r="M37" s="65">
        <v>93.4</v>
      </c>
      <c r="N37" s="52">
        <v>74</v>
      </c>
      <c r="O37" s="52">
        <v>63</v>
      </c>
      <c r="P37" s="52">
        <v>78.8</v>
      </c>
      <c r="Q37" s="20">
        <v>84.28571428571428</v>
      </c>
      <c r="R37" s="20">
        <v>81.5</v>
      </c>
      <c r="S37" s="52">
        <v>68.5</v>
      </c>
      <c r="T37" s="52">
        <v>60</v>
      </c>
      <c r="U37" s="52">
        <v>70</v>
      </c>
      <c r="V37" s="5">
        <v>95.5</v>
      </c>
    </row>
    <row r="38" spans="1:22" ht="14.25">
      <c r="A38" s="1" t="s">
        <v>101</v>
      </c>
      <c r="B38" s="2" t="s">
        <v>102</v>
      </c>
      <c r="C38" s="9">
        <v>82</v>
      </c>
      <c r="D38" s="5">
        <v>68</v>
      </c>
      <c r="E38" s="21">
        <v>75</v>
      </c>
      <c r="F38" s="21">
        <v>88.16666666666666</v>
      </c>
      <c r="G38" s="5">
        <v>82</v>
      </c>
      <c r="H38">
        <v>89</v>
      </c>
      <c r="I38" s="20">
        <v>77</v>
      </c>
      <c r="J38" s="20">
        <v>92.85714285714286</v>
      </c>
      <c r="K38" s="20">
        <v>99.16666666666666</v>
      </c>
      <c r="L38" s="64">
        <v>83.48888888888888</v>
      </c>
      <c r="M38" s="65">
        <v>91.85</v>
      </c>
      <c r="N38" s="52">
        <v>86.4</v>
      </c>
      <c r="O38" s="52">
        <v>82</v>
      </c>
      <c r="P38" s="52">
        <v>76.3</v>
      </c>
      <c r="Q38" s="20">
        <v>66.14285714285714</v>
      </c>
      <c r="R38" s="20">
        <v>68</v>
      </c>
      <c r="S38" s="52">
        <v>67.5</v>
      </c>
      <c r="T38" s="52">
        <v>69</v>
      </c>
      <c r="U38" s="52">
        <v>71</v>
      </c>
      <c r="V38" s="5">
        <v>91</v>
      </c>
    </row>
    <row r="39" spans="1:22" ht="14.25">
      <c r="A39" s="1" t="s">
        <v>109</v>
      </c>
      <c r="B39" s="2" t="s">
        <v>110</v>
      </c>
      <c r="C39" s="9">
        <v>76</v>
      </c>
      <c r="D39" s="5">
        <v>71</v>
      </c>
      <c r="E39" s="21">
        <v>74.5</v>
      </c>
      <c r="F39" s="21">
        <v>87.33333333333334</v>
      </c>
      <c r="G39" s="5">
        <v>73</v>
      </c>
      <c r="H39">
        <v>89.5</v>
      </c>
      <c r="I39" s="20">
        <v>78.54166666666666</v>
      </c>
      <c r="J39" s="20">
        <v>80</v>
      </c>
      <c r="K39" s="20">
        <v>78.16666666666666</v>
      </c>
      <c r="L39" s="64">
        <v>80.96666666666667</v>
      </c>
      <c r="M39" s="65">
        <v>91.65</v>
      </c>
      <c r="N39" s="52">
        <v>86.4</v>
      </c>
      <c r="O39" s="52">
        <v>85</v>
      </c>
      <c r="P39" s="52">
        <v>83.8</v>
      </c>
      <c r="Q39" s="20">
        <v>72.71428571428572</v>
      </c>
      <c r="R39" s="20">
        <v>75.5</v>
      </c>
      <c r="S39" s="52">
        <v>69</v>
      </c>
      <c r="T39" s="52">
        <v>72</v>
      </c>
      <c r="U39" s="52">
        <v>82</v>
      </c>
      <c r="V39" s="5">
        <v>96</v>
      </c>
    </row>
    <row r="40" spans="1:22" ht="14.25">
      <c r="A40" s="1" t="s">
        <v>117</v>
      </c>
      <c r="B40" s="2" t="s">
        <v>118</v>
      </c>
      <c r="C40" s="9">
        <v>76</v>
      </c>
      <c r="D40" s="5">
        <v>74</v>
      </c>
      <c r="E40" s="21">
        <v>74</v>
      </c>
      <c r="F40" s="21">
        <v>84.83333333333334</v>
      </c>
      <c r="G40" s="5">
        <v>71</v>
      </c>
      <c r="H40">
        <v>92</v>
      </c>
      <c r="I40" s="20">
        <v>79.625</v>
      </c>
      <c r="J40" s="20">
        <v>89.71428571428572</v>
      </c>
      <c r="K40" s="20">
        <v>98.66666666666666</v>
      </c>
      <c r="L40" s="64">
        <v>81.72222222222223</v>
      </c>
      <c r="M40" s="65">
        <v>93.3</v>
      </c>
      <c r="N40" s="52">
        <v>71.2</v>
      </c>
      <c r="O40" s="52">
        <v>81</v>
      </c>
      <c r="P40" s="52">
        <v>74.2</v>
      </c>
      <c r="Q40" s="20">
        <v>91</v>
      </c>
      <c r="R40" s="20">
        <v>81.5</v>
      </c>
      <c r="S40" s="52">
        <v>68.9</v>
      </c>
      <c r="T40" s="52">
        <v>71</v>
      </c>
      <c r="U40" s="52">
        <v>69</v>
      </c>
      <c r="V40" s="5">
        <v>96</v>
      </c>
    </row>
    <row r="41" spans="1:22" ht="14.25">
      <c r="A41" s="1" t="s">
        <v>125</v>
      </c>
      <c r="B41" s="2" t="s">
        <v>126</v>
      </c>
      <c r="C41" s="9">
        <v>68</v>
      </c>
      <c r="D41" s="5">
        <v>69.5</v>
      </c>
      <c r="E41" s="21">
        <v>75</v>
      </c>
      <c r="F41" s="21">
        <v>74.66666666666666</v>
      </c>
      <c r="G41" s="5">
        <v>60</v>
      </c>
      <c r="H41">
        <v>83</v>
      </c>
      <c r="I41" s="20">
        <v>76.58333333333334</v>
      </c>
      <c r="J41" s="20">
        <v>80</v>
      </c>
      <c r="K41" s="20">
        <v>77.08333333333334</v>
      </c>
      <c r="L41" s="64">
        <v>81.16666666666666</v>
      </c>
      <c r="M41" s="65">
        <v>90.3</v>
      </c>
      <c r="N41" s="52">
        <v>88.8</v>
      </c>
      <c r="O41" s="52">
        <v>69</v>
      </c>
      <c r="P41" s="52">
        <v>74.8</v>
      </c>
      <c r="Q41" s="20">
        <v>70.85714285714286</v>
      </c>
      <c r="R41" s="20">
        <v>68.75</v>
      </c>
      <c r="S41" s="52">
        <v>60</v>
      </c>
      <c r="T41" s="52">
        <v>60</v>
      </c>
      <c r="U41" s="52">
        <v>78</v>
      </c>
      <c r="V41" s="5">
        <v>92</v>
      </c>
    </row>
    <row r="42" spans="1:22" ht="14.25">
      <c r="A42" s="1" t="s">
        <v>133</v>
      </c>
      <c r="B42" s="2" t="s">
        <v>134</v>
      </c>
      <c r="C42" s="9">
        <v>78</v>
      </c>
      <c r="D42" s="5">
        <v>76</v>
      </c>
      <c r="E42" s="21">
        <v>73.25</v>
      </c>
      <c r="F42" s="21">
        <v>80.5</v>
      </c>
      <c r="G42" s="5">
        <v>87</v>
      </c>
      <c r="H42">
        <v>84</v>
      </c>
      <c r="I42" s="20">
        <v>77.83333333333334</v>
      </c>
      <c r="J42" s="20">
        <v>83.57142857142857</v>
      </c>
      <c r="K42" s="20">
        <v>78.58333333333334</v>
      </c>
      <c r="L42" s="64">
        <v>68.18888888888888</v>
      </c>
      <c r="M42" s="65">
        <v>71.9</v>
      </c>
      <c r="N42" s="52">
        <v>64</v>
      </c>
      <c r="O42" s="52">
        <v>63</v>
      </c>
      <c r="P42" s="52">
        <v>76.1</v>
      </c>
      <c r="Q42" s="20">
        <v>73.78571428571428</v>
      </c>
      <c r="R42" s="20">
        <v>69.5</v>
      </c>
      <c r="S42" s="52">
        <v>72</v>
      </c>
      <c r="T42" s="52">
        <v>68</v>
      </c>
      <c r="U42" s="52">
        <v>75</v>
      </c>
      <c r="V42" s="5">
        <v>97</v>
      </c>
    </row>
    <row r="43" spans="1:22" ht="14.25">
      <c r="A43" s="1" t="s">
        <v>141</v>
      </c>
      <c r="B43" s="2" t="s">
        <v>142</v>
      </c>
      <c r="C43" s="9">
        <v>77</v>
      </c>
      <c r="D43" s="5">
        <v>77</v>
      </c>
      <c r="E43" s="21">
        <v>76</v>
      </c>
      <c r="F43" s="21">
        <v>82.83333333333334</v>
      </c>
      <c r="G43" s="5">
        <v>73</v>
      </c>
      <c r="H43">
        <v>91</v>
      </c>
      <c r="I43" s="20">
        <v>79.75</v>
      </c>
      <c r="J43" s="20">
        <v>93.42857142857143</v>
      </c>
      <c r="K43" s="20">
        <v>98.66666666666666</v>
      </c>
      <c r="L43" s="64">
        <v>82.37777777777778</v>
      </c>
      <c r="M43" s="65">
        <v>91.6</v>
      </c>
      <c r="N43" s="52">
        <v>80</v>
      </c>
      <c r="O43" s="52">
        <v>82</v>
      </c>
      <c r="P43" s="52">
        <v>75.4</v>
      </c>
      <c r="Q43" s="20">
        <v>83.14285714285714</v>
      </c>
      <c r="R43" s="20">
        <v>90.5</v>
      </c>
      <c r="S43" s="52">
        <v>69.5</v>
      </c>
      <c r="T43" s="52">
        <v>74</v>
      </c>
      <c r="U43" s="52">
        <v>82</v>
      </c>
      <c r="V43" s="5">
        <v>97</v>
      </c>
    </row>
    <row r="44" spans="1:22" ht="14.25">
      <c r="A44" s="1" t="s">
        <v>149</v>
      </c>
      <c r="B44" s="2" t="s">
        <v>150</v>
      </c>
      <c r="C44" s="9">
        <v>78</v>
      </c>
      <c r="D44" s="5">
        <v>76.5</v>
      </c>
      <c r="E44" s="21">
        <v>73</v>
      </c>
      <c r="F44" s="21">
        <v>84.66666666666666</v>
      </c>
      <c r="G44" s="5">
        <v>64</v>
      </c>
      <c r="H44">
        <v>69.5</v>
      </c>
      <c r="I44" s="20">
        <v>78.125</v>
      </c>
      <c r="J44" s="20">
        <v>83.42857142857143</v>
      </c>
      <c r="K44" s="20">
        <v>77.08333333333334</v>
      </c>
      <c r="L44" s="64">
        <v>65.71111111111111</v>
      </c>
      <c r="M44" s="65">
        <v>70.1</v>
      </c>
      <c r="N44" s="52">
        <v>66.4</v>
      </c>
      <c r="O44" s="52">
        <v>60</v>
      </c>
      <c r="P44" s="52">
        <v>74.8</v>
      </c>
      <c r="Q44" s="20">
        <v>67.71428571428572</v>
      </c>
      <c r="R44" s="20">
        <v>67.5</v>
      </c>
      <c r="S44" s="52">
        <v>61.4</v>
      </c>
      <c r="T44" s="52">
        <v>61</v>
      </c>
      <c r="U44" s="52">
        <v>60</v>
      </c>
      <c r="V44" s="5">
        <v>96</v>
      </c>
    </row>
    <row r="45" spans="1:22" ht="15">
      <c r="A45" s="1" t="s">
        <v>157</v>
      </c>
      <c r="B45" s="2" t="s">
        <v>158</v>
      </c>
      <c r="C45" s="9">
        <v>75</v>
      </c>
      <c r="D45" s="5">
        <v>74</v>
      </c>
      <c r="E45" s="21">
        <v>74.75</v>
      </c>
      <c r="F45" s="21">
        <v>69.33333333333334</v>
      </c>
      <c r="G45" s="5">
        <v>62</v>
      </c>
      <c r="H45">
        <v>95.5</v>
      </c>
      <c r="I45" s="20">
        <v>75.66666666666666</v>
      </c>
      <c r="J45" s="20">
        <v>91.71428571428571</v>
      </c>
      <c r="K45" s="20">
        <v>98.66666666666666</v>
      </c>
      <c r="L45" s="64">
        <v>84.04444444444445</v>
      </c>
      <c r="M45" s="65">
        <v>82.6</v>
      </c>
      <c r="N45" s="52">
        <v>65.60000000000001</v>
      </c>
      <c r="O45" s="52">
        <v>67</v>
      </c>
      <c r="P45" s="52">
        <v>76.2</v>
      </c>
      <c r="Q45" s="20">
        <v>72.71428571428572</v>
      </c>
      <c r="R45" s="20">
        <v>81</v>
      </c>
      <c r="S45" s="52">
        <v>71.5</v>
      </c>
      <c r="T45" s="52">
        <v>65.5</v>
      </c>
      <c r="U45" s="52">
        <v>73</v>
      </c>
      <c r="V45" s="5">
        <v>98</v>
      </c>
    </row>
    <row r="46" spans="1:22" ht="14.25">
      <c r="A46" s="1" t="s">
        <v>165</v>
      </c>
      <c r="B46" s="2" t="s">
        <v>166</v>
      </c>
      <c r="C46" s="9">
        <v>62</v>
      </c>
      <c r="D46" s="5">
        <v>73.5</v>
      </c>
      <c r="E46" s="21">
        <v>75.75</v>
      </c>
      <c r="F46" s="21">
        <v>74.66666666666666</v>
      </c>
      <c r="G46" s="5">
        <v>60</v>
      </c>
      <c r="H46">
        <v>66</v>
      </c>
      <c r="I46" s="20">
        <v>68.70833333333334</v>
      </c>
      <c r="J46" s="20">
        <v>73.85714285714286</v>
      </c>
      <c r="K46" s="20">
        <v>83.08333333333334</v>
      </c>
      <c r="L46" s="64">
        <v>86.62222222222222</v>
      </c>
      <c r="M46" s="65">
        <v>93.8</v>
      </c>
      <c r="N46" s="52">
        <v>85.60000000000001</v>
      </c>
      <c r="O46" s="52">
        <v>83</v>
      </c>
      <c r="P46" s="52">
        <v>73.8</v>
      </c>
      <c r="Q46" s="20">
        <v>69.85714285714286</v>
      </c>
      <c r="R46" s="20">
        <v>68.5</v>
      </c>
      <c r="S46" s="52">
        <v>67.5</v>
      </c>
      <c r="T46" s="52">
        <v>76</v>
      </c>
      <c r="U46" s="52">
        <v>74</v>
      </c>
      <c r="V46" s="5">
        <v>88</v>
      </c>
    </row>
    <row r="47" spans="1:22" ht="14.25">
      <c r="A47" s="1" t="s">
        <v>173</v>
      </c>
      <c r="B47" s="2" t="s">
        <v>174</v>
      </c>
      <c r="C47" s="9">
        <v>74</v>
      </c>
      <c r="D47" s="5">
        <v>66.5</v>
      </c>
      <c r="E47" s="21">
        <v>73.75</v>
      </c>
      <c r="F47" s="21">
        <v>87.33333333333334</v>
      </c>
      <c r="G47" s="5">
        <v>73</v>
      </c>
      <c r="H47">
        <v>95</v>
      </c>
      <c r="I47" s="20">
        <v>78.66666666666666</v>
      </c>
      <c r="J47" s="20">
        <v>82.14285714285714</v>
      </c>
      <c r="K47" s="20">
        <v>78.66666666666666</v>
      </c>
      <c r="L47" s="64">
        <v>66.52222222222223</v>
      </c>
      <c r="M47" s="65">
        <v>79.5</v>
      </c>
      <c r="N47" s="52">
        <v>87.2</v>
      </c>
      <c r="O47" s="52">
        <v>75</v>
      </c>
      <c r="P47" s="52">
        <v>84.4</v>
      </c>
      <c r="Q47" s="20">
        <v>75.28571428571428</v>
      </c>
      <c r="R47" s="20">
        <v>81.5</v>
      </c>
      <c r="S47" s="52">
        <v>68.5</v>
      </c>
      <c r="T47" s="52">
        <v>74.5</v>
      </c>
      <c r="U47" s="52">
        <v>79</v>
      </c>
      <c r="V47" s="5">
        <v>81</v>
      </c>
    </row>
    <row r="48" spans="1:22" ht="14.25">
      <c r="A48" s="1" t="s">
        <v>181</v>
      </c>
      <c r="B48" s="2" t="s">
        <v>182</v>
      </c>
      <c r="C48" s="9">
        <v>74</v>
      </c>
      <c r="D48" s="5">
        <v>71.5</v>
      </c>
      <c r="E48" s="21">
        <v>74.25</v>
      </c>
      <c r="F48" s="21">
        <v>83.83333333333334</v>
      </c>
      <c r="G48" s="5">
        <v>72</v>
      </c>
      <c r="H48">
        <v>91.5</v>
      </c>
      <c r="I48" s="20">
        <v>76.25</v>
      </c>
      <c r="J48" s="20">
        <v>92.85714285714286</v>
      </c>
      <c r="K48" s="20">
        <v>98.16666666666666</v>
      </c>
      <c r="L48" s="64">
        <v>87.37777777777778</v>
      </c>
      <c r="M48" s="65">
        <v>91.9</v>
      </c>
      <c r="N48" s="52">
        <v>83.2</v>
      </c>
      <c r="O48" s="52">
        <v>83</v>
      </c>
      <c r="P48" s="52">
        <v>89.7</v>
      </c>
      <c r="Q48" s="20">
        <v>65.71428571428572</v>
      </c>
      <c r="R48" s="20">
        <v>68</v>
      </c>
      <c r="S48" s="52">
        <v>68.5</v>
      </c>
      <c r="T48" s="52">
        <v>69</v>
      </c>
      <c r="U48" s="52">
        <v>76</v>
      </c>
      <c r="V48" s="5">
        <v>97</v>
      </c>
    </row>
    <row r="49" spans="1:22" ht="14.25">
      <c r="A49" s="1" t="s">
        <v>189</v>
      </c>
      <c r="B49" s="2" t="s">
        <v>190</v>
      </c>
      <c r="C49" s="9">
        <v>63</v>
      </c>
      <c r="D49" s="5">
        <v>65.5</v>
      </c>
      <c r="E49" s="21">
        <v>72</v>
      </c>
      <c r="F49" s="21">
        <v>74.66666666666666</v>
      </c>
      <c r="G49" s="5">
        <v>62</v>
      </c>
      <c r="H49">
        <v>65.5</v>
      </c>
      <c r="I49" s="20">
        <v>79</v>
      </c>
      <c r="J49" s="20">
        <v>74.85714285714286</v>
      </c>
      <c r="K49" s="20">
        <v>79.08333333333334</v>
      </c>
      <c r="L49" s="64">
        <v>68.18888888888888</v>
      </c>
      <c r="M49" s="65">
        <v>70.55</v>
      </c>
      <c r="N49" s="52">
        <v>65.60000000000001</v>
      </c>
      <c r="O49" s="52">
        <v>62</v>
      </c>
      <c r="P49" s="52">
        <v>72.3</v>
      </c>
      <c r="Q49" s="20">
        <v>71.57142857142857</v>
      </c>
      <c r="R49" s="20">
        <v>67.75</v>
      </c>
      <c r="S49" s="52">
        <v>70.9</v>
      </c>
      <c r="T49" s="52">
        <v>70</v>
      </c>
      <c r="U49" s="52">
        <v>66</v>
      </c>
      <c r="V49" s="5">
        <v>92</v>
      </c>
    </row>
    <row r="50" spans="1:22" ht="14.25">
      <c r="A50" s="1" t="s">
        <v>197</v>
      </c>
      <c r="B50" s="2" t="s">
        <v>198</v>
      </c>
      <c r="C50" s="9">
        <v>71</v>
      </c>
      <c r="D50" s="5">
        <v>67</v>
      </c>
      <c r="E50" s="21">
        <v>70.5</v>
      </c>
      <c r="F50" s="21">
        <v>81.33333333333334</v>
      </c>
      <c r="G50" s="5">
        <v>70</v>
      </c>
      <c r="H50">
        <v>91.5</v>
      </c>
      <c r="I50" s="20">
        <v>75.29166666666666</v>
      </c>
      <c r="J50" s="20">
        <v>92.28571428571428</v>
      </c>
      <c r="K50" s="20">
        <v>75.66666666666666</v>
      </c>
      <c r="L50" s="64">
        <v>87.07777777777778</v>
      </c>
      <c r="M50" s="65">
        <v>89.1</v>
      </c>
      <c r="N50" s="52">
        <v>83.2</v>
      </c>
      <c r="O50" s="52">
        <v>75.5</v>
      </c>
      <c r="P50" s="52">
        <v>84.8</v>
      </c>
      <c r="Q50" s="20">
        <v>92.71428571428572</v>
      </c>
      <c r="R50" s="20">
        <v>87</v>
      </c>
      <c r="S50" s="52">
        <v>66</v>
      </c>
      <c r="T50" s="52">
        <v>60</v>
      </c>
      <c r="U50" s="52">
        <v>62</v>
      </c>
      <c r="V50" s="5">
        <v>60</v>
      </c>
    </row>
    <row r="51" spans="1:22" ht="14.25">
      <c r="A51" s="1" t="s">
        <v>6</v>
      </c>
      <c r="B51" s="2" t="s">
        <v>7</v>
      </c>
      <c r="C51" s="9">
        <v>79</v>
      </c>
      <c r="D51" s="5">
        <v>71.5</v>
      </c>
      <c r="E51" s="21">
        <v>74.25</v>
      </c>
      <c r="F51" s="21">
        <v>87.33333333333334</v>
      </c>
      <c r="G51" s="5">
        <v>72</v>
      </c>
      <c r="H51">
        <v>82.5</v>
      </c>
      <c r="I51" s="20">
        <v>79.04166666666666</v>
      </c>
      <c r="J51" s="20">
        <v>72.14285714285714</v>
      </c>
      <c r="K51" s="20">
        <v>79.16666666666666</v>
      </c>
      <c r="L51" s="64">
        <v>77.17777777777778</v>
      </c>
      <c r="M51" s="65">
        <v>73.2</v>
      </c>
      <c r="N51" s="52">
        <v>63.2</v>
      </c>
      <c r="O51" s="52">
        <v>68</v>
      </c>
      <c r="P51" s="52">
        <v>78.6</v>
      </c>
      <c r="Q51" s="20">
        <v>70</v>
      </c>
      <c r="R51" s="20">
        <v>83.5</v>
      </c>
      <c r="S51" s="52">
        <v>72.5</v>
      </c>
      <c r="T51" s="52">
        <v>70.5</v>
      </c>
      <c r="U51" s="52">
        <v>79</v>
      </c>
      <c r="V51" s="5">
        <v>98</v>
      </c>
    </row>
    <row r="52" spans="1:22" ht="14.25">
      <c r="A52" s="1" t="s">
        <v>16</v>
      </c>
      <c r="B52" s="2" t="s">
        <v>17</v>
      </c>
      <c r="C52" s="9">
        <v>75</v>
      </c>
      <c r="D52" s="5">
        <v>72.5</v>
      </c>
      <c r="E52" s="21">
        <v>73</v>
      </c>
      <c r="F52" s="21">
        <v>85.66666666666666</v>
      </c>
      <c r="G52" s="5">
        <v>65</v>
      </c>
      <c r="H52">
        <v>91.5</v>
      </c>
      <c r="I52" s="20">
        <v>74.08333333333334</v>
      </c>
      <c r="J52" s="20">
        <v>81.28571428571428</v>
      </c>
      <c r="K52" s="20">
        <v>98.16666666666666</v>
      </c>
      <c r="L52" s="64">
        <v>88.94444444444444</v>
      </c>
      <c r="M52" s="65">
        <v>68.15</v>
      </c>
      <c r="N52" s="52">
        <v>66.4</v>
      </c>
      <c r="O52" s="52">
        <v>60.5</v>
      </c>
      <c r="P52" s="52">
        <v>72.5</v>
      </c>
      <c r="Q52" s="20">
        <v>68.57142857142857</v>
      </c>
      <c r="R52" s="20">
        <v>75</v>
      </c>
      <c r="S52" s="52">
        <v>73</v>
      </c>
      <c r="T52" s="52">
        <v>64</v>
      </c>
      <c r="U52" s="52">
        <v>73</v>
      </c>
      <c r="V52" s="5">
        <v>64</v>
      </c>
    </row>
    <row r="53" spans="1:22" ht="14.25">
      <c r="A53" s="1" t="s">
        <v>25</v>
      </c>
      <c r="B53" s="2" t="s">
        <v>26</v>
      </c>
      <c r="C53" s="9">
        <v>66</v>
      </c>
      <c r="D53" s="5">
        <v>71</v>
      </c>
      <c r="E53" s="21">
        <v>75</v>
      </c>
      <c r="F53" s="21">
        <v>75.08333333333334</v>
      </c>
      <c r="G53" s="5">
        <v>60</v>
      </c>
      <c r="H53">
        <v>72.5</v>
      </c>
      <c r="I53" s="20">
        <v>75.41666666666666</v>
      </c>
      <c r="J53" s="20">
        <v>82.85714285714286</v>
      </c>
      <c r="K53" s="20">
        <v>74.91666666666666</v>
      </c>
      <c r="L53" s="64">
        <v>68.28888888888889</v>
      </c>
      <c r="M53" s="65">
        <v>71.15</v>
      </c>
      <c r="N53" s="52">
        <v>66.4</v>
      </c>
      <c r="O53" s="52">
        <v>60</v>
      </c>
      <c r="P53" s="52">
        <v>75.4</v>
      </c>
      <c r="Q53" s="20">
        <v>75.57142857142857</v>
      </c>
      <c r="R53" s="20">
        <v>70.5</v>
      </c>
      <c r="S53" s="52">
        <v>68.9</v>
      </c>
      <c r="T53" s="52">
        <v>61</v>
      </c>
      <c r="U53" s="52">
        <v>77</v>
      </c>
      <c r="V53" s="5">
        <v>86</v>
      </c>
    </row>
    <row r="54" spans="1:22" ht="14.25">
      <c r="A54" s="1" t="s">
        <v>35</v>
      </c>
      <c r="B54" s="2" t="s">
        <v>36</v>
      </c>
      <c r="C54" s="9">
        <v>81</v>
      </c>
      <c r="D54" s="5">
        <v>69.5</v>
      </c>
      <c r="E54" s="21">
        <v>75.75</v>
      </c>
      <c r="F54" s="21">
        <v>84.66666666666666</v>
      </c>
      <c r="G54" s="5">
        <v>67</v>
      </c>
      <c r="H54">
        <v>93.5</v>
      </c>
      <c r="I54" s="20">
        <v>76.75</v>
      </c>
      <c r="J54" s="20">
        <v>72.85714285714286</v>
      </c>
      <c r="K54" s="20">
        <v>88.25</v>
      </c>
      <c r="L54" s="64">
        <v>82.88888888888889</v>
      </c>
      <c r="M54" s="65">
        <v>88.45</v>
      </c>
      <c r="N54" s="52">
        <v>64.8</v>
      </c>
      <c r="O54" s="52">
        <v>60</v>
      </c>
      <c r="P54" s="52">
        <v>74.2</v>
      </c>
      <c r="Q54" s="20">
        <v>68.85714285714286</v>
      </c>
      <c r="R54" s="20">
        <v>65</v>
      </c>
      <c r="S54" s="52">
        <v>69</v>
      </c>
      <c r="T54" s="52">
        <v>60</v>
      </c>
      <c r="U54" s="52">
        <v>72</v>
      </c>
      <c r="V54" s="5">
        <v>93</v>
      </c>
    </row>
    <row r="55" spans="1:22" ht="14.25">
      <c r="A55" s="1" t="s">
        <v>43</v>
      </c>
      <c r="B55" s="2" t="s">
        <v>44</v>
      </c>
      <c r="C55" s="9">
        <v>78</v>
      </c>
      <c r="D55" s="5">
        <v>69</v>
      </c>
      <c r="E55" s="21">
        <v>74</v>
      </c>
      <c r="F55" s="21">
        <v>85.33333333333334</v>
      </c>
      <c r="G55" s="5">
        <v>69</v>
      </c>
      <c r="H55">
        <v>93</v>
      </c>
      <c r="I55" s="20">
        <v>79.04166666666666</v>
      </c>
      <c r="J55" s="20">
        <v>93.85714285714286</v>
      </c>
      <c r="K55" s="20">
        <v>99.16666666666666</v>
      </c>
      <c r="L55" s="64">
        <v>79.4</v>
      </c>
      <c r="M55" s="65">
        <v>91.1</v>
      </c>
      <c r="N55" s="52">
        <v>61.6</v>
      </c>
      <c r="O55" s="52">
        <v>60</v>
      </c>
      <c r="P55" s="52">
        <v>95.8</v>
      </c>
      <c r="Q55" s="20">
        <v>90.57142857142857</v>
      </c>
      <c r="R55" s="20">
        <v>82.25</v>
      </c>
      <c r="S55" s="52">
        <v>66.9</v>
      </c>
      <c r="T55" s="52">
        <v>66</v>
      </c>
      <c r="U55" s="52">
        <v>72</v>
      </c>
      <c r="V55" s="5">
        <v>97</v>
      </c>
    </row>
    <row r="56" spans="1:22" ht="14.25">
      <c r="A56" s="1" t="s">
        <v>49</v>
      </c>
      <c r="B56" s="2" t="s">
        <v>50</v>
      </c>
      <c r="C56" s="9">
        <v>74</v>
      </c>
      <c r="D56" s="5">
        <v>70</v>
      </c>
      <c r="E56" s="21">
        <v>73.75</v>
      </c>
      <c r="F56" s="21">
        <v>80.58333333333334</v>
      </c>
      <c r="G56" s="5">
        <v>64</v>
      </c>
      <c r="H56">
        <v>88</v>
      </c>
      <c r="I56" s="20">
        <v>74.25</v>
      </c>
      <c r="J56" s="20">
        <v>93.14285714285714</v>
      </c>
      <c r="K56" s="20">
        <v>99.16666666666666</v>
      </c>
      <c r="L56" s="64">
        <v>80.41111111111111</v>
      </c>
      <c r="M56" s="65">
        <v>91.1</v>
      </c>
      <c r="N56" s="52">
        <v>64.8</v>
      </c>
      <c r="O56" s="52">
        <v>60</v>
      </c>
      <c r="P56" s="52">
        <v>74.9</v>
      </c>
      <c r="Q56" s="20">
        <v>78.42857142857143</v>
      </c>
      <c r="R56" s="20">
        <v>80.75</v>
      </c>
      <c r="S56" s="52">
        <v>64.4</v>
      </c>
      <c r="T56" s="52">
        <v>61.5</v>
      </c>
      <c r="U56" s="52">
        <v>60</v>
      </c>
      <c r="V56" s="5">
        <v>95</v>
      </c>
    </row>
    <row r="57" spans="1:22" ht="14.25">
      <c r="A57" s="1" t="s">
        <v>57</v>
      </c>
      <c r="B57" s="2" t="s">
        <v>58</v>
      </c>
      <c r="C57" s="9">
        <v>76</v>
      </c>
      <c r="D57" s="5">
        <v>75</v>
      </c>
      <c r="E57" s="21">
        <v>72</v>
      </c>
      <c r="F57" s="21">
        <v>79.5</v>
      </c>
      <c r="G57" s="5">
        <v>66</v>
      </c>
      <c r="H57">
        <v>93</v>
      </c>
      <c r="I57" s="20">
        <v>76.95833333333334</v>
      </c>
      <c r="J57" s="20">
        <v>93.57142857142857</v>
      </c>
      <c r="K57" s="20">
        <v>76.16666666666666</v>
      </c>
      <c r="L57" s="64">
        <v>87.53333333333333</v>
      </c>
      <c r="M57" s="65">
        <v>90.4</v>
      </c>
      <c r="N57" s="52">
        <v>82.4</v>
      </c>
      <c r="O57" s="52">
        <v>67.5</v>
      </c>
      <c r="P57" s="52">
        <v>84.9</v>
      </c>
      <c r="Q57" s="20">
        <v>93.14285714285714</v>
      </c>
      <c r="R57" s="20">
        <v>86.5</v>
      </c>
      <c r="S57" s="52">
        <v>70.5</v>
      </c>
      <c r="T57" s="52">
        <v>68</v>
      </c>
      <c r="U57" s="52">
        <v>60</v>
      </c>
      <c r="V57" s="5">
        <v>86</v>
      </c>
    </row>
    <row r="58" spans="1:22" ht="14.25">
      <c r="A58" s="1" t="s">
        <v>65</v>
      </c>
      <c r="B58" s="2" t="s">
        <v>66</v>
      </c>
      <c r="C58" s="9">
        <v>60</v>
      </c>
      <c r="D58" s="5">
        <v>60</v>
      </c>
      <c r="E58" s="21">
        <v>60</v>
      </c>
      <c r="F58" s="21">
        <v>60</v>
      </c>
      <c r="G58" s="5">
        <v>60</v>
      </c>
      <c r="H58">
        <v>72</v>
      </c>
      <c r="I58" s="20">
        <v>78.41666666666666</v>
      </c>
      <c r="J58" s="20">
        <v>72.14285714285714</v>
      </c>
      <c r="K58" s="20">
        <v>87.2</v>
      </c>
      <c r="L58" s="64">
        <v>66.06666666666666</v>
      </c>
      <c r="M58" s="65">
        <v>71.9</v>
      </c>
      <c r="N58" s="52">
        <v>62.400000000000006</v>
      </c>
      <c r="O58" s="52">
        <v>74</v>
      </c>
      <c r="P58" s="52">
        <v>78.8</v>
      </c>
      <c r="Q58" s="20">
        <v>74.28571428571428</v>
      </c>
      <c r="R58" s="20">
        <v>66.5</v>
      </c>
      <c r="S58" s="52">
        <v>69.4</v>
      </c>
      <c r="T58" s="52">
        <v>69.5</v>
      </c>
      <c r="U58" s="52">
        <v>69</v>
      </c>
      <c r="V58" s="5">
        <v>94</v>
      </c>
    </row>
    <row r="59" spans="1:22" ht="14.25">
      <c r="A59" s="1" t="s">
        <v>73</v>
      </c>
      <c r="B59" s="2" t="s">
        <v>74</v>
      </c>
      <c r="C59" s="9">
        <v>70</v>
      </c>
      <c r="D59" s="5">
        <v>68</v>
      </c>
      <c r="E59" s="21">
        <v>72.25</v>
      </c>
      <c r="F59" s="21">
        <v>81.16666666666666</v>
      </c>
      <c r="G59" s="5">
        <v>71</v>
      </c>
      <c r="H59">
        <v>88</v>
      </c>
      <c r="I59" s="20">
        <v>77.58333333333334</v>
      </c>
      <c r="J59" s="20">
        <v>85.14285714285714</v>
      </c>
      <c r="K59" s="20">
        <v>76.66666666666666</v>
      </c>
      <c r="L59" s="64">
        <v>86.06666666666666</v>
      </c>
      <c r="M59" s="65">
        <v>91.15</v>
      </c>
      <c r="N59" s="52">
        <v>85.60000000000001</v>
      </c>
      <c r="O59" s="52">
        <v>76</v>
      </c>
      <c r="P59" s="52">
        <v>84.5</v>
      </c>
      <c r="Q59" s="20">
        <v>94.85714285714286</v>
      </c>
      <c r="R59" s="20">
        <v>88</v>
      </c>
      <c r="S59" s="52">
        <v>69</v>
      </c>
      <c r="T59" s="52">
        <v>74</v>
      </c>
      <c r="U59" s="52">
        <v>68</v>
      </c>
      <c r="V59" s="5">
        <v>96</v>
      </c>
    </row>
    <row r="60" spans="1:22" ht="14.25">
      <c r="A60" s="1" t="s">
        <v>81</v>
      </c>
      <c r="B60" s="2" t="s">
        <v>82</v>
      </c>
      <c r="C60" s="9">
        <v>78</v>
      </c>
      <c r="D60" s="5">
        <v>68</v>
      </c>
      <c r="E60" s="21">
        <v>71.75</v>
      </c>
      <c r="F60" s="21">
        <v>82.33333333333334</v>
      </c>
      <c r="G60" s="5">
        <v>68</v>
      </c>
      <c r="H60">
        <v>80</v>
      </c>
      <c r="I60" s="20">
        <v>78.08333333333334</v>
      </c>
      <c r="J60" s="20">
        <v>90.42857142857143</v>
      </c>
      <c r="K60" s="20">
        <v>77.16666666666666</v>
      </c>
      <c r="L60" s="64">
        <v>86.82222222222222</v>
      </c>
      <c r="M60" s="65">
        <v>91.9</v>
      </c>
      <c r="N60" s="52">
        <v>83.2</v>
      </c>
      <c r="O60" s="52">
        <v>81</v>
      </c>
      <c r="P60" s="52">
        <v>83.5</v>
      </c>
      <c r="Q60" s="20">
        <v>87</v>
      </c>
      <c r="R60" s="20">
        <v>76</v>
      </c>
      <c r="S60" s="52">
        <v>69.9</v>
      </c>
      <c r="T60" s="52">
        <v>70</v>
      </c>
      <c r="U60" s="52">
        <v>77</v>
      </c>
      <c r="V60" s="5">
        <v>62</v>
      </c>
    </row>
    <row r="61" spans="1:22" ht="14.25">
      <c r="A61" s="1" t="s">
        <v>95</v>
      </c>
      <c r="B61" s="2" t="s">
        <v>96</v>
      </c>
      <c r="C61" s="9">
        <v>75</v>
      </c>
      <c r="D61" s="5">
        <v>68</v>
      </c>
      <c r="E61" s="21">
        <v>74.25</v>
      </c>
      <c r="F61" s="21">
        <v>86.5</v>
      </c>
      <c r="G61" s="5">
        <v>68</v>
      </c>
      <c r="H61">
        <v>64.5</v>
      </c>
      <c r="I61" s="20">
        <v>78.54166666666666</v>
      </c>
      <c r="J61" s="20">
        <v>72.85714285714286</v>
      </c>
      <c r="K61" s="20">
        <v>76.66666666666666</v>
      </c>
      <c r="L61" s="64">
        <v>85.51111111111112</v>
      </c>
      <c r="M61" s="65">
        <v>71.85</v>
      </c>
      <c r="N61" s="52">
        <v>64.8</v>
      </c>
      <c r="O61" s="52">
        <v>60</v>
      </c>
      <c r="P61" s="52">
        <v>97.9</v>
      </c>
      <c r="Q61" s="20">
        <v>90.57142857142857</v>
      </c>
      <c r="R61" s="20">
        <v>86.5</v>
      </c>
      <c r="S61" s="52">
        <v>71.5</v>
      </c>
      <c r="T61" s="52">
        <v>72</v>
      </c>
      <c r="U61" s="52">
        <v>82</v>
      </c>
      <c r="V61" s="5">
        <v>93</v>
      </c>
    </row>
    <row r="62" spans="1:22" ht="14.25">
      <c r="A62" s="1" t="s">
        <v>103</v>
      </c>
      <c r="B62" s="2" t="s">
        <v>104</v>
      </c>
      <c r="C62" s="9">
        <v>78</v>
      </c>
      <c r="D62" s="5">
        <v>74</v>
      </c>
      <c r="E62" s="21">
        <v>72</v>
      </c>
      <c r="F62" s="21">
        <v>82.83333333333334</v>
      </c>
      <c r="G62" s="5">
        <v>69</v>
      </c>
      <c r="H62">
        <v>80.5</v>
      </c>
      <c r="I62" s="20">
        <v>79.04166666666666</v>
      </c>
      <c r="J62" s="20">
        <v>90.57142857142857</v>
      </c>
      <c r="K62" s="20">
        <v>89.16666666666666</v>
      </c>
      <c r="L62" s="64">
        <v>66.42222222222222</v>
      </c>
      <c r="M62" s="65">
        <v>71.1</v>
      </c>
      <c r="N62" s="52">
        <v>64.8</v>
      </c>
      <c r="O62" s="52">
        <v>70</v>
      </c>
      <c r="P62" s="52">
        <v>74.7</v>
      </c>
      <c r="Q62" s="20">
        <v>71.14285714285714</v>
      </c>
      <c r="R62" s="20">
        <v>66</v>
      </c>
      <c r="S62" s="52">
        <v>72.5</v>
      </c>
      <c r="T62" s="52">
        <v>75</v>
      </c>
      <c r="U62" s="52">
        <v>78</v>
      </c>
      <c r="V62" s="5">
        <v>93</v>
      </c>
    </row>
    <row r="63" spans="1:22" ht="14.25">
      <c r="A63" s="1" t="s">
        <v>111</v>
      </c>
      <c r="B63" s="2" t="s">
        <v>112</v>
      </c>
      <c r="C63" s="9">
        <v>80</v>
      </c>
      <c r="D63" s="5">
        <v>75</v>
      </c>
      <c r="E63" s="21">
        <v>73.5</v>
      </c>
      <c r="F63" s="21">
        <v>88.16666666666666</v>
      </c>
      <c r="G63" s="5">
        <v>86</v>
      </c>
      <c r="H63">
        <v>60</v>
      </c>
      <c r="I63" s="20">
        <v>60</v>
      </c>
      <c r="J63" s="20">
        <v>60</v>
      </c>
      <c r="K63" s="20">
        <v>60</v>
      </c>
      <c r="L63" s="64">
        <v>67.83333333333334</v>
      </c>
      <c r="M63" s="65">
        <v>71.15</v>
      </c>
      <c r="N63" s="52">
        <v>64.8</v>
      </c>
      <c r="O63" s="52">
        <v>60</v>
      </c>
      <c r="P63" s="52">
        <v>75.2</v>
      </c>
      <c r="Q63" s="20">
        <v>72.42857142857143</v>
      </c>
      <c r="R63" s="20">
        <v>67.5</v>
      </c>
      <c r="S63" s="52">
        <v>72</v>
      </c>
      <c r="T63" s="52">
        <v>64</v>
      </c>
      <c r="U63" s="52">
        <v>81</v>
      </c>
      <c r="V63" s="5">
        <v>99</v>
      </c>
    </row>
    <row r="64" spans="1:22" ht="14.25">
      <c r="A64" s="1" t="s">
        <v>119</v>
      </c>
      <c r="B64" s="2" t="s">
        <v>120</v>
      </c>
      <c r="C64" s="9">
        <v>83</v>
      </c>
      <c r="D64" s="5">
        <v>72.5</v>
      </c>
      <c r="E64" s="21">
        <v>73.75</v>
      </c>
      <c r="F64" s="21">
        <v>80.5</v>
      </c>
      <c r="G64" s="5">
        <v>67</v>
      </c>
      <c r="H64">
        <v>96.5</v>
      </c>
      <c r="I64" s="20">
        <v>73.25</v>
      </c>
      <c r="J64" s="20">
        <v>92.14285714285714</v>
      </c>
      <c r="K64" s="20">
        <v>99.16666666666666</v>
      </c>
      <c r="L64" s="64">
        <v>87.93333333333334</v>
      </c>
      <c r="M64" s="65">
        <v>85.1</v>
      </c>
      <c r="N64" s="52">
        <v>64.8</v>
      </c>
      <c r="O64" s="52">
        <v>67</v>
      </c>
      <c r="P64" s="52">
        <v>74.1</v>
      </c>
      <c r="Q64" s="20">
        <v>69.85714285714286</v>
      </c>
      <c r="R64" s="20">
        <v>77</v>
      </c>
      <c r="S64" s="52">
        <v>64.5</v>
      </c>
      <c r="T64" s="52">
        <v>60</v>
      </c>
      <c r="U64" s="52">
        <v>74</v>
      </c>
      <c r="V64" s="5">
        <v>92</v>
      </c>
    </row>
    <row r="65" spans="1:22" ht="14.25">
      <c r="A65" s="1" t="s">
        <v>127</v>
      </c>
      <c r="B65" s="2" t="s">
        <v>128</v>
      </c>
      <c r="C65" s="9">
        <v>80</v>
      </c>
      <c r="D65" s="5">
        <v>70</v>
      </c>
      <c r="E65" s="21">
        <v>75</v>
      </c>
      <c r="F65" s="21">
        <v>83</v>
      </c>
      <c r="G65" s="5">
        <v>69</v>
      </c>
      <c r="H65">
        <v>75.5</v>
      </c>
      <c r="I65" s="20">
        <v>79.125</v>
      </c>
      <c r="J65" s="20">
        <v>82.85714285714286</v>
      </c>
      <c r="K65" s="20">
        <v>99.16666666666666</v>
      </c>
      <c r="L65" s="64">
        <v>87.73333333333333</v>
      </c>
      <c r="M65" s="65">
        <v>79.9</v>
      </c>
      <c r="N65" s="52">
        <v>63.2</v>
      </c>
      <c r="O65" s="52">
        <v>73</v>
      </c>
      <c r="P65" s="52">
        <v>74.7</v>
      </c>
      <c r="Q65" s="20">
        <v>69.85714285714286</v>
      </c>
      <c r="R65" s="20">
        <v>82</v>
      </c>
      <c r="S65" s="52">
        <v>74.5</v>
      </c>
      <c r="T65" s="52">
        <v>66</v>
      </c>
      <c r="U65" s="52">
        <v>79</v>
      </c>
      <c r="V65" s="5">
        <v>97</v>
      </c>
    </row>
    <row r="66" spans="1:22" ht="14.25">
      <c r="A66" s="1" t="s">
        <v>135</v>
      </c>
      <c r="B66" s="2" t="s">
        <v>136</v>
      </c>
      <c r="C66" s="9">
        <v>77</v>
      </c>
      <c r="D66" s="5">
        <v>70</v>
      </c>
      <c r="E66" s="21">
        <v>75.75</v>
      </c>
      <c r="F66" s="21">
        <v>88.16666666666666</v>
      </c>
      <c r="G66" s="5">
        <v>83</v>
      </c>
      <c r="H66">
        <v>94</v>
      </c>
      <c r="I66" s="20">
        <v>79.625</v>
      </c>
      <c r="J66" s="20">
        <v>84.71428571428572</v>
      </c>
      <c r="K66" s="20">
        <v>88.66666666666666</v>
      </c>
      <c r="L66" s="64">
        <v>77.07777777777778</v>
      </c>
      <c r="M66" s="65">
        <v>71.65</v>
      </c>
      <c r="N66" s="52">
        <v>64.8</v>
      </c>
      <c r="O66" s="52">
        <v>63</v>
      </c>
      <c r="P66" s="52">
        <v>75.4</v>
      </c>
      <c r="Q66" s="20">
        <v>71.71428571428572</v>
      </c>
      <c r="R66" s="20">
        <v>65.5</v>
      </c>
      <c r="S66" s="52">
        <v>70.5</v>
      </c>
      <c r="T66" s="52">
        <v>70.5</v>
      </c>
      <c r="U66" s="52">
        <v>66</v>
      </c>
      <c r="V66" s="5">
        <v>97</v>
      </c>
    </row>
    <row r="67" spans="1:22" ht="14.25">
      <c r="A67" s="1" t="s">
        <v>143</v>
      </c>
      <c r="B67" s="2" t="s">
        <v>144</v>
      </c>
      <c r="C67" s="9">
        <v>73</v>
      </c>
      <c r="D67" s="5">
        <v>63</v>
      </c>
      <c r="E67" s="21">
        <v>71.25</v>
      </c>
      <c r="F67" s="21">
        <v>79.66666666666666</v>
      </c>
      <c r="G67" s="5">
        <v>68</v>
      </c>
      <c r="H67">
        <v>93.5</v>
      </c>
      <c r="I67" s="20">
        <v>78.41666666666666</v>
      </c>
      <c r="J67" s="20">
        <v>84.42857142857143</v>
      </c>
      <c r="K67" s="20">
        <v>75.16666666666666</v>
      </c>
      <c r="L67" s="64">
        <v>83.18888888888888</v>
      </c>
      <c r="M67" s="65">
        <v>90.8</v>
      </c>
      <c r="N67" s="52">
        <v>82.4</v>
      </c>
      <c r="O67" s="52">
        <v>81</v>
      </c>
      <c r="P67" s="52">
        <v>82.8</v>
      </c>
      <c r="Q67" s="20">
        <v>92</v>
      </c>
      <c r="R67" s="20">
        <v>77.75</v>
      </c>
      <c r="S67" s="52">
        <v>65.9</v>
      </c>
      <c r="T67" s="52">
        <v>76</v>
      </c>
      <c r="U67" s="52">
        <v>72</v>
      </c>
      <c r="V67" s="5">
        <v>92</v>
      </c>
    </row>
    <row r="68" spans="1:22" ht="14.25">
      <c r="A68" s="1" t="s">
        <v>151</v>
      </c>
      <c r="B68" s="2" t="s">
        <v>152</v>
      </c>
      <c r="C68" s="9">
        <v>81</v>
      </c>
      <c r="D68" s="5">
        <v>75</v>
      </c>
      <c r="E68" s="21">
        <v>74.75</v>
      </c>
      <c r="F68" s="21">
        <v>87.16666666666666</v>
      </c>
      <c r="G68" s="5">
        <v>79</v>
      </c>
      <c r="H68">
        <v>92</v>
      </c>
      <c r="I68" s="20">
        <v>79.875</v>
      </c>
      <c r="J68" s="20">
        <v>90.71428571428571</v>
      </c>
      <c r="K68" s="20">
        <v>97.5</v>
      </c>
      <c r="L68" s="64">
        <v>88.94444444444444</v>
      </c>
      <c r="M68" s="65">
        <v>81.9</v>
      </c>
      <c r="N68" s="52">
        <v>86.4</v>
      </c>
      <c r="O68" s="52">
        <v>76</v>
      </c>
      <c r="P68" s="52">
        <v>92.7</v>
      </c>
      <c r="Q68" s="20">
        <v>85.71428571428572</v>
      </c>
      <c r="R68" s="20">
        <v>62</v>
      </c>
      <c r="S68" s="52">
        <v>70.3</v>
      </c>
      <c r="T68" s="52">
        <v>62</v>
      </c>
      <c r="U68" s="52">
        <v>83</v>
      </c>
      <c r="V68" s="5">
        <v>91</v>
      </c>
    </row>
    <row r="69" spans="1:22" ht="14.25">
      <c r="A69" s="1" t="s">
        <v>159</v>
      </c>
      <c r="B69" s="2" t="s">
        <v>160</v>
      </c>
      <c r="C69" s="9">
        <v>79</v>
      </c>
      <c r="D69" s="5">
        <v>75</v>
      </c>
      <c r="E69" s="21">
        <v>76</v>
      </c>
      <c r="F69" s="21">
        <v>88.16666666666666</v>
      </c>
      <c r="G69" s="5">
        <v>74</v>
      </c>
      <c r="H69">
        <v>84.5</v>
      </c>
      <c r="I69" s="20">
        <v>79.875</v>
      </c>
      <c r="J69" s="20">
        <v>71.71428571428571</v>
      </c>
      <c r="K69" s="20">
        <v>78.58333333333334</v>
      </c>
      <c r="L69" s="64">
        <v>68.18888888888888</v>
      </c>
      <c r="M69" s="65">
        <v>70.6</v>
      </c>
      <c r="N69" s="52">
        <v>64.8</v>
      </c>
      <c r="O69" s="52">
        <v>60</v>
      </c>
      <c r="P69" s="52">
        <v>75.3</v>
      </c>
      <c r="Q69" s="20">
        <v>71.71428571428572</v>
      </c>
      <c r="R69" s="20">
        <v>69.5</v>
      </c>
      <c r="S69" s="52">
        <v>70.5</v>
      </c>
      <c r="T69" s="52">
        <v>68.5</v>
      </c>
      <c r="U69" s="52">
        <v>63</v>
      </c>
      <c r="V69" s="5">
        <v>97</v>
      </c>
    </row>
    <row r="70" spans="1:22" ht="14.25">
      <c r="A70" s="1" t="s">
        <v>167</v>
      </c>
      <c r="B70" s="2" t="s">
        <v>168</v>
      </c>
      <c r="C70" s="9">
        <v>76</v>
      </c>
      <c r="D70" s="5">
        <v>71</v>
      </c>
      <c r="E70" s="21">
        <v>72.75</v>
      </c>
      <c r="F70" s="21">
        <v>83.83333333333334</v>
      </c>
      <c r="G70" s="5">
        <v>64</v>
      </c>
      <c r="H70">
        <v>91.5</v>
      </c>
      <c r="I70" s="20">
        <v>79.75</v>
      </c>
      <c r="J70" s="20">
        <v>90</v>
      </c>
      <c r="K70" s="20">
        <v>99.16666666666666</v>
      </c>
      <c r="L70" s="64">
        <v>86.62222222222222</v>
      </c>
      <c r="M70" s="65">
        <v>91.6</v>
      </c>
      <c r="N70" s="52">
        <v>88.8</v>
      </c>
      <c r="O70" s="52">
        <v>73</v>
      </c>
      <c r="P70" s="52">
        <v>75.2</v>
      </c>
      <c r="Q70" s="20">
        <v>89.14285714285714</v>
      </c>
      <c r="R70" s="20">
        <v>85.5</v>
      </c>
      <c r="S70" s="52">
        <v>70.4</v>
      </c>
      <c r="T70" s="52">
        <v>88.5</v>
      </c>
      <c r="U70" s="52">
        <v>60</v>
      </c>
      <c r="V70" s="5">
        <v>95</v>
      </c>
    </row>
    <row r="71" spans="1:22" ht="14.25">
      <c r="A71" s="1" t="s">
        <v>175</v>
      </c>
      <c r="B71" s="2" t="s">
        <v>176</v>
      </c>
      <c r="C71" s="9">
        <v>77</v>
      </c>
      <c r="D71" s="5">
        <v>66</v>
      </c>
      <c r="E71" s="21">
        <v>70.5</v>
      </c>
      <c r="F71" s="21">
        <v>76.66666666666666</v>
      </c>
      <c r="G71" s="5">
        <v>63</v>
      </c>
      <c r="H71">
        <v>64.5</v>
      </c>
      <c r="I71" s="20">
        <v>77.625</v>
      </c>
      <c r="J71" s="20">
        <v>72.14285714285714</v>
      </c>
      <c r="K71" s="20">
        <v>87.58333333333334</v>
      </c>
      <c r="L71" s="64">
        <v>67.27777777777777</v>
      </c>
      <c r="M71" s="65">
        <v>71.9</v>
      </c>
      <c r="N71" s="52">
        <v>63.2</v>
      </c>
      <c r="O71" s="52">
        <v>61</v>
      </c>
      <c r="P71" s="52">
        <v>60</v>
      </c>
      <c r="Q71" s="20">
        <v>60</v>
      </c>
      <c r="R71" s="20">
        <v>60</v>
      </c>
      <c r="S71" s="52">
        <v>66.5</v>
      </c>
      <c r="T71" s="52">
        <v>67</v>
      </c>
      <c r="U71" s="52">
        <v>70</v>
      </c>
      <c r="V71" s="5">
        <v>95</v>
      </c>
    </row>
    <row r="72" spans="1:22" ht="14.25">
      <c r="A72" s="1" t="s">
        <v>183</v>
      </c>
      <c r="B72" s="2" t="s">
        <v>184</v>
      </c>
      <c r="C72" s="9">
        <v>77</v>
      </c>
      <c r="D72" s="5">
        <v>70.5</v>
      </c>
      <c r="E72" s="21">
        <v>74.75</v>
      </c>
      <c r="F72" s="21">
        <v>86.33333333333334</v>
      </c>
      <c r="G72" s="5">
        <v>72</v>
      </c>
      <c r="H72">
        <v>70</v>
      </c>
      <c r="I72" s="20">
        <v>79.75</v>
      </c>
      <c r="J72" s="20">
        <v>72.57142857142857</v>
      </c>
      <c r="K72" s="20">
        <v>78.66666666666666</v>
      </c>
      <c r="L72" s="64">
        <v>65.41111111111111</v>
      </c>
      <c r="M72" s="65">
        <v>82</v>
      </c>
      <c r="N72" s="52">
        <v>90.4</v>
      </c>
      <c r="O72" s="52">
        <v>70</v>
      </c>
      <c r="P72" s="52">
        <v>74.1</v>
      </c>
      <c r="Q72" s="20">
        <v>67.71428571428572</v>
      </c>
      <c r="R72" s="20">
        <v>76.5</v>
      </c>
      <c r="S72" s="52">
        <v>67.9</v>
      </c>
      <c r="T72" s="52">
        <v>66</v>
      </c>
      <c r="U72" s="52">
        <v>74</v>
      </c>
      <c r="V72" s="5">
        <v>95</v>
      </c>
    </row>
    <row r="73" spans="1:22" ht="14.25">
      <c r="A73" s="1" t="s">
        <v>191</v>
      </c>
      <c r="B73" s="2" t="s">
        <v>192</v>
      </c>
      <c r="C73" s="9">
        <v>72</v>
      </c>
      <c r="D73" s="5">
        <v>64.5</v>
      </c>
      <c r="E73" s="21">
        <v>72.75</v>
      </c>
      <c r="F73" s="21">
        <v>77.66666666666666</v>
      </c>
      <c r="G73" s="5">
        <v>64</v>
      </c>
      <c r="H73">
        <v>78</v>
      </c>
      <c r="I73" s="20">
        <v>77.08333333333334</v>
      </c>
      <c r="J73" s="20">
        <v>90.71428571428571</v>
      </c>
      <c r="K73" s="20">
        <v>87.75</v>
      </c>
      <c r="L73" s="64">
        <v>86.52222222222223</v>
      </c>
      <c r="M73" s="65">
        <v>71.6</v>
      </c>
      <c r="N73" s="52">
        <v>75.60000000000001</v>
      </c>
      <c r="O73" s="52">
        <v>70</v>
      </c>
      <c r="P73" s="52">
        <v>88</v>
      </c>
      <c r="Q73" s="20">
        <v>85.14285714285714</v>
      </c>
      <c r="R73" s="20">
        <v>77.75</v>
      </c>
      <c r="S73" s="52">
        <v>70.9</v>
      </c>
      <c r="T73" s="52">
        <v>64</v>
      </c>
      <c r="U73" s="52">
        <v>81</v>
      </c>
      <c r="V73" s="5">
        <v>94</v>
      </c>
    </row>
    <row r="74" spans="1:22" ht="14.25">
      <c r="A74" s="1" t="s">
        <v>199</v>
      </c>
      <c r="B74" s="2" t="s">
        <v>200</v>
      </c>
      <c r="C74" s="9">
        <v>76</v>
      </c>
      <c r="D74" s="5">
        <v>69.5</v>
      </c>
      <c r="E74" s="21">
        <v>72.25</v>
      </c>
      <c r="F74" s="21">
        <v>83.83333333333334</v>
      </c>
      <c r="G74" s="5">
        <v>66</v>
      </c>
      <c r="H74">
        <v>60</v>
      </c>
      <c r="I74" s="20">
        <v>77.20833333333334</v>
      </c>
      <c r="J74" s="20">
        <v>75.14285714285714</v>
      </c>
      <c r="K74" s="20">
        <v>75.41666666666666</v>
      </c>
      <c r="L74" s="64">
        <v>67.17777777777778</v>
      </c>
      <c r="M74" s="65">
        <v>70.6</v>
      </c>
      <c r="N74" s="52">
        <v>64.8</v>
      </c>
      <c r="O74" s="52">
        <v>77</v>
      </c>
      <c r="P74" s="52">
        <v>72.8</v>
      </c>
      <c r="Q74" s="20">
        <v>68</v>
      </c>
      <c r="R74" s="20">
        <v>67</v>
      </c>
      <c r="S74" s="52">
        <v>68.5</v>
      </c>
      <c r="T74" s="52">
        <v>70.5</v>
      </c>
      <c r="U74" s="52">
        <v>74</v>
      </c>
      <c r="V74" s="5">
        <v>94</v>
      </c>
    </row>
    <row r="75" spans="1:22" ht="14.25">
      <c r="A75" s="1" t="s">
        <v>8</v>
      </c>
      <c r="B75" s="2" t="s">
        <v>9</v>
      </c>
      <c r="C75" s="9">
        <v>71</v>
      </c>
      <c r="D75" s="5">
        <v>69.5</v>
      </c>
      <c r="E75" s="21">
        <v>75.5</v>
      </c>
      <c r="F75" s="21">
        <v>75.91666666666666</v>
      </c>
      <c r="G75" s="5">
        <v>60</v>
      </c>
      <c r="H75">
        <v>89.5</v>
      </c>
      <c r="I75" s="20">
        <v>77.58333333333334</v>
      </c>
      <c r="J75" s="20">
        <v>90.28571428571428</v>
      </c>
      <c r="K75" s="20">
        <v>77.66666666666666</v>
      </c>
      <c r="L75" s="64">
        <v>66.97777777777777</v>
      </c>
      <c r="M75" s="65">
        <v>71.35</v>
      </c>
      <c r="N75" s="52">
        <v>63.2</v>
      </c>
      <c r="O75" s="52">
        <v>60</v>
      </c>
      <c r="P75" s="52">
        <v>74.9</v>
      </c>
      <c r="Q75" s="20">
        <v>71.57142857142857</v>
      </c>
      <c r="R75" s="20">
        <v>66.5</v>
      </c>
      <c r="S75" s="52">
        <v>64.4</v>
      </c>
      <c r="T75" s="52">
        <v>60</v>
      </c>
      <c r="U75" s="52">
        <v>65</v>
      </c>
      <c r="V75" s="5">
        <v>91</v>
      </c>
    </row>
    <row r="76" spans="1:22" ht="14.25">
      <c r="A76" s="1" t="s">
        <v>18</v>
      </c>
      <c r="B76" s="2" t="s">
        <v>19</v>
      </c>
      <c r="C76" s="9">
        <v>81</v>
      </c>
      <c r="D76" s="5">
        <v>73.5</v>
      </c>
      <c r="E76" s="21">
        <v>74.75</v>
      </c>
      <c r="F76" s="21">
        <v>84.08333333333334</v>
      </c>
      <c r="G76" s="5">
        <v>66</v>
      </c>
      <c r="H76">
        <v>90</v>
      </c>
      <c r="I76" s="20">
        <v>75.625</v>
      </c>
      <c r="J76" s="20">
        <v>75.85714285714286</v>
      </c>
      <c r="K76" s="20">
        <v>98.16666666666666</v>
      </c>
      <c r="L76" s="64">
        <v>72.83333333333334</v>
      </c>
      <c r="M76" s="65">
        <v>70.35</v>
      </c>
      <c r="N76" s="52">
        <v>68.8</v>
      </c>
      <c r="O76" s="52">
        <v>66</v>
      </c>
      <c r="P76" s="52">
        <v>78.8</v>
      </c>
      <c r="Q76" s="20">
        <v>66.85714285714286</v>
      </c>
      <c r="R76" s="20">
        <v>67</v>
      </c>
      <c r="S76" s="52">
        <v>69</v>
      </c>
      <c r="T76" s="52">
        <v>67.5</v>
      </c>
      <c r="U76" s="52">
        <v>77</v>
      </c>
      <c r="V76" s="5">
        <v>78</v>
      </c>
    </row>
    <row r="77" spans="1:22" ht="14.25">
      <c r="A77" s="1" t="s">
        <v>27</v>
      </c>
      <c r="B77" s="2" t="s">
        <v>28</v>
      </c>
      <c r="C77" s="9">
        <v>82</v>
      </c>
      <c r="D77" s="5">
        <v>70.5</v>
      </c>
      <c r="E77" s="21">
        <v>74.75</v>
      </c>
      <c r="F77" s="21">
        <v>85.91666666666666</v>
      </c>
      <c r="G77" s="5">
        <v>67</v>
      </c>
      <c r="H77">
        <v>94.5</v>
      </c>
      <c r="I77" s="20">
        <v>79.75</v>
      </c>
      <c r="J77" s="20">
        <v>72.42857142857143</v>
      </c>
      <c r="K77" s="20">
        <v>78.16666666666666</v>
      </c>
      <c r="L77" s="64">
        <v>87.17777777777778</v>
      </c>
      <c r="M77" s="65">
        <v>94.5</v>
      </c>
      <c r="N77" s="52">
        <v>78</v>
      </c>
      <c r="O77" s="52">
        <v>89</v>
      </c>
      <c r="P77" s="52">
        <v>90.9</v>
      </c>
      <c r="Q77" s="20">
        <v>79.71428571428572</v>
      </c>
      <c r="R77" s="20">
        <v>88</v>
      </c>
      <c r="S77" s="52">
        <v>72</v>
      </c>
      <c r="T77" s="52">
        <v>66.5</v>
      </c>
      <c r="U77" s="52">
        <v>77</v>
      </c>
      <c r="V77" s="5">
        <v>99</v>
      </c>
    </row>
    <row r="78" spans="1:22" ht="14.25">
      <c r="A78" s="1" t="s">
        <v>37</v>
      </c>
      <c r="B78" s="2" t="s">
        <v>38</v>
      </c>
      <c r="C78" s="9">
        <v>78</v>
      </c>
      <c r="D78" s="5">
        <v>71</v>
      </c>
      <c r="E78" s="21">
        <v>74</v>
      </c>
      <c r="F78" s="21">
        <v>88.16666666666666</v>
      </c>
      <c r="G78" s="5">
        <v>71</v>
      </c>
      <c r="H78">
        <v>85.5</v>
      </c>
      <c r="I78" s="20">
        <v>79.75</v>
      </c>
      <c r="J78" s="20">
        <v>84.85714285714286</v>
      </c>
      <c r="K78" s="20">
        <v>99.16666666666666</v>
      </c>
      <c r="L78" s="64">
        <v>89.4</v>
      </c>
      <c r="M78" s="65">
        <v>94</v>
      </c>
      <c r="N78" s="52">
        <v>86.4</v>
      </c>
      <c r="O78" s="52">
        <v>84</v>
      </c>
      <c r="P78" s="52">
        <v>99.4</v>
      </c>
      <c r="Q78" s="20">
        <v>89.85714285714286</v>
      </c>
      <c r="R78" s="20">
        <v>89</v>
      </c>
      <c r="S78" s="52">
        <v>69.5</v>
      </c>
      <c r="T78" s="52">
        <v>86</v>
      </c>
      <c r="U78" s="52">
        <v>60</v>
      </c>
      <c r="V78" s="5">
        <v>97</v>
      </c>
    </row>
    <row r="79" spans="1:22" ht="14.25">
      <c r="A79" s="1" t="s">
        <v>45</v>
      </c>
      <c r="B79" s="2" t="s">
        <v>46</v>
      </c>
      <c r="C79" s="9">
        <v>80</v>
      </c>
      <c r="D79" s="5">
        <v>73</v>
      </c>
      <c r="E79" s="21">
        <v>74.25</v>
      </c>
      <c r="F79" s="21">
        <v>87.16666666666666</v>
      </c>
      <c r="G79" s="5">
        <v>77</v>
      </c>
      <c r="H79">
        <v>82</v>
      </c>
      <c r="I79" s="20">
        <v>77.70833333333334</v>
      </c>
      <c r="J79" s="20">
        <v>73.57142857142857</v>
      </c>
      <c r="K79" s="20">
        <v>78.58333333333334</v>
      </c>
      <c r="L79" s="64">
        <v>64.4</v>
      </c>
      <c r="M79" s="65">
        <v>70.9</v>
      </c>
      <c r="N79" s="52">
        <v>68.8</v>
      </c>
      <c r="O79" s="52">
        <v>60</v>
      </c>
      <c r="P79" s="52">
        <v>75.2</v>
      </c>
      <c r="Q79" s="20">
        <v>72</v>
      </c>
      <c r="R79" s="20">
        <v>68</v>
      </c>
      <c r="S79" s="52">
        <v>70</v>
      </c>
      <c r="T79" s="52">
        <v>71</v>
      </c>
      <c r="U79" s="52">
        <v>60</v>
      </c>
      <c r="V79" s="5">
        <v>97</v>
      </c>
    </row>
    <row r="80" spans="1:22" ht="14.25">
      <c r="A80" s="1" t="s">
        <v>51</v>
      </c>
      <c r="B80" s="2" t="s">
        <v>52</v>
      </c>
      <c r="C80" s="9">
        <v>79</v>
      </c>
      <c r="D80" s="5">
        <v>74</v>
      </c>
      <c r="E80" s="21">
        <v>75.25</v>
      </c>
      <c r="F80" s="21">
        <v>83.83333333333334</v>
      </c>
      <c r="G80" s="5">
        <v>67</v>
      </c>
      <c r="H80">
        <v>71.5</v>
      </c>
      <c r="I80" s="20">
        <v>77.83333333333334</v>
      </c>
      <c r="J80" s="20">
        <v>72.14285714285714</v>
      </c>
      <c r="K80" s="20">
        <v>88.66666666666666</v>
      </c>
      <c r="L80" s="64">
        <v>77.83333333333334</v>
      </c>
      <c r="M80" s="65">
        <v>71.35</v>
      </c>
      <c r="N80" s="52">
        <v>64.8</v>
      </c>
      <c r="O80" s="52">
        <v>61</v>
      </c>
      <c r="P80" s="52">
        <v>77.9</v>
      </c>
      <c r="Q80" s="20">
        <v>74.85714285714286</v>
      </c>
      <c r="R80" s="20">
        <v>66.5</v>
      </c>
      <c r="S80" s="52">
        <v>70</v>
      </c>
      <c r="T80" s="52">
        <v>63.5</v>
      </c>
      <c r="U80" s="52">
        <v>80</v>
      </c>
      <c r="V80" s="5">
        <v>95</v>
      </c>
    </row>
    <row r="81" spans="1:22" ht="14.25">
      <c r="A81" s="1" t="s">
        <v>59</v>
      </c>
      <c r="B81" s="2" t="s">
        <v>60</v>
      </c>
      <c r="C81" s="9">
        <v>69</v>
      </c>
      <c r="D81" s="5">
        <v>72.5</v>
      </c>
      <c r="E81" s="21">
        <v>75</v>
      </c>
      <c r="F81" s="21">
        <v>71.16666666666666</v>
      </c>
      <c r="G81" s="5">
        <v>74</v>
      </c>
      <c r="H81">
        <v>82</v>
      </c>
      <c r="I81" s="20">
        <v>78.91666666666666</v>
      </c>
      <c r="J81" s="20">
        <v>72.85714285714286</v>
      </c>
      <c r="K81" s="20">
        <v>78.58333333333334</v>
      </c>
      <c r="L81" s="64">
        <v>66.97777777777777</v>
      </c>
      <c r="M81" s="65">
        <v>70.85</v>
      </c>
      <c r="N81" s="52">
        <v>63.2</v>
      </c>
      <c r="O81" s="52">
        <v>60</v>
      </c>
      <c r="P81" s="52">
        <v>74.9</v>
      </c>
      <c r="Q81" s="20">
        <v>69.57142857142857</v>
      </c>
      <c r="R81" s="20">
        <v>67.5</v>
      </c>
      <c r="S81" s="52">
        <v>71</v>
      </c>
      <c r="T81" s="52">
        <v>67</v>
      </c>
      <c r="U81" s="52">
        <v>65</v>
      </c>
      <c r="V81" s="5">
        <v>96</v>
      </c>
    </row>
    <row r="82" spans="1:22" ht="14.25">
      <c r="A82" s="1" t="s">
        <v>67</v>
      </c>
      <c r="B82" s="2" t="s">
        <v>68</v>
      </c>
      <c r="C82" s="9">
        <v>81</v>
      </c>
      <c r="D82" s="5">
        <v>66.5</v>
      </c>
      <c r="E82" s="21">
        <v>75.75</v>
      </c>
      <c r="F82" s="21">
        <v>88.16666666666666</v>
      </c>
      <c r="G82" s="5">
        <v>72</v>
      </c>
      <c r="H82">
        <v>90.5</v>
      </c>
      <c r="I82" s="20">
        <v>73.04166666666666</v>
      </c>
      <c r="J82" s="20">
        <v>92.71428571428572</v>
      </c>
      <c r="K82" s="20">
        <v>99.16666666666666</v>
      </c>
      <c r="L82" s="64">
        <v>82.37777777777778</v>
      </c>
      <c r="M82" s="65">
        <v>77.7</v>
      </c>
      <c r="N82" s="52">
        <v>86.4</v>
      </c>
      <c r="O82" s="52">
        <v>78</v>
      </c>
      <c r="P82" s="52">
        <v>74.5</v>
      </c>
      <c r="Q82" s="20">
        <v>68.85714285714286</v>
      </c>
      <c r="R82" s="20">
        <v>70</v>
      </c>
      <c r="S82" s="52">
        <v>70</v>
      </c>
      <c r="T82" s="52">
        <v>60</v>
      </c>
      <c r="U82" s="52">
        <v>75</v>
      </c>
      <c r="V82" s="5">
        <v>92</v>
      </c>
    </row>
    <row r="83" spans="1:22" ht="14.25">
      <c r="A83" s="1" t="s">
        <v>75</v>
      </c>
      <c r="B83" s="2" t="s">
        <v>76</v>
      </c>
      <c r="C83" s="9">
        <v>81</v>
      </c>
      <c r="D83" s="5">
        <v>73</v>
      </c>
      <c r="E83" s="21">
        <v>74.5</v>
      </c>
      <c r="F83" s="21">
        <v>81.83333333333334</v>
      </c>
      <c r="G83" s="5">
        <v>74</v>
      </c>
      <c r="H83">
        <v>85</v>
      </c>
      <c r="I83" s="20">
        <v>78.66666666666666</v>
      </c>
      <c r="J83" s="20">
        <v>93</v>
      </c>
      <c r="K83" s="20">
        <v>79.16666666666666</v>
      </c>
      <c r="L83" s="64">
        <v>87.17777777777778</v>
      </c>
      <c r="M83" s="65">
        <v>81.9</v>
      </c>
      <c r="N83" s="52">
        <v>74.8</v>
      </c>
      <c r="O83" s="52">
        <v>66</v>
      </c>
      <c r="P83" s="52">
        <v>74.2</v>
      </c>
      <c r="Q83" s="20">
        <v>93.42857142857143</v>
      </c>
      <c r="R83" s="20">
        <v>76</v>
      </c>
      <c r="S83" s="52">
        <v>69.5</v>
      </c>
      <c r="T83" s="52">
        <v>64.5</v>
      </c>
      <c r="U83" s="52">
        <v>74</v>
      </c>
      <c r="V83" s="5">
        <v>94</v>
      </c>
    </row>
    <row r="84" spans="1:22" ht="14.25">
      <c r="A84" s="1" t="s">
        <v>83</v>
      </c>
      <c r="B84" s="2" t="s">
        <v>84</v>
      </c>
      <c r="C84" s="9">
        <v>76</v>
      </c>
      <c r="D84" s="5">
        <v>76</v>
      </c>
      <c r="E84" s="21">
        <v>75.75</v>
      </c>
      <c r="F84" s="21">
        <v>83.16666666666666</v>
      </c>
      <c r="G84" s="5">
        <v>75</v>
      </c>
      <c r="H84">
        <v>91</v>
      </c>
      <c r="I84" s="20">
        <v>72.91666666666666</v>
      </c>
      <c r="J84" s="20">
        <v>89.28571428571429</v>
      </c>
      <c r="K84" s="20">
        <v>99.16666666666666</v>
      </c>
      <c r="L84" s="64">
        <v>87.27777777777777</v>
      </c>
      <c r="M84" s="65">
        <v>90.9</v>
      </c>
      <c r="N84" s="52">
        <v>73.2</v>
      </c>
      <c r="O84" s="52">
        <v>83</v>
      </c>
      <c r="P84" s="52">
        <v>96.30000000000001</v>
      </c>
      <c r="Q84" s="20">
        <v>72.42857142857143</v>
      </c>
      <c r="R84" s="20">
        <v>80.5</v>
      </c>
      <c r="S84" s="52">
        <v>69</v>
      </c>
      <c r="T84" s="52">
        <v>89.5</v>
      </c>
      <c r="U84" s="52">
        <v>68</v>
      </c>
      <c r="V84" s="5">
        <v>90</v>
      </c>
    </row>
    <row r="85" spans="1:22" ht="14.25">
      <c r="A85" s="1" t="s">
        <v>89</v>
      </c>
      <c r="B85" s="2" t="s">
        <v>90</v>
      </c>
      <c r="C85" s="9">
        <v>65</v>
      </c>
      <c r="D85" s="5">
        <v>70</v>
      </c>
      <c r="E85" s="21">
        <v>60</v>
      </c>
      <c r="F85" s="21">
        <v>60</v>
      </c>
      <c r="G85" s="5">
        <v>60</v>
      </c>
      <c r="H85">
        <v>66</v>
      </c>
      <c r="I85" s="20">
        <v>78.125</v>
      </c>
      <c r="J85" s="20">
        <v>68.85714285714286</v>
      </c>
      <c r="K85" s="20">
        <v>88.33333333333334</v>
      </c>
      <c r="L85" s="64">
        <v>86.47777777777777</v>
      </c>
      <c r="M85" s="65">
        <v>69.55</v>
      </c>
      <c r="N85" s="52">
        <v>64.8</v>
      </c>
      <c r="O85" s="52">
        <v>60</v>
      </c>
      <c r="P85" s="52">
        <v>60</v>
      </c>
      <c r="Q85" s="20">
        <v>60</v>
      </c>
      <c r="R85" s="20">
        <v>60</v>
      </c>
      <c r="S85" s="52">
        <v>67</v>
      </c>
      <c r="T85" s="52">
        <v>64</v>
      </c>
      <c r="U85" s="52">
        <v>79</v>
      </c>
      <c r="V85" s="5">
        <v>97</v>
      </c>
    </row>
    <row r="86" spans="1:22" ht="14.25">
      <c r="A86" s="1" t="s">
        <v>97</v>
      </c>
      <c r="B86" s="2" t="s">
        <v>98</v>
      </c>
      <c r="C86" s="9">
        <v>83</v>
      </c>
      <c r="D86" s="5">
        <v>67</v>
      </c>
      <c r="E86" s="21">
        <v>75.25</v>
      </c>
      <c r="F86" s="21">
        <v>81</v>
      </c>
      <c r="G86" s="5">
        <v>69</v>
      </c>
      <c r="H86">
        <v>90.5</v>
      </c>
      <c r="I86" s="20">
        <v>78.91666666666666</v>
      </c>
      <c r="J86" s="20">
        <v>79.85714285714286</v>
      </c>
      <c r="K86" s="20">
        <v>89.16666666666666</v>
      </c>
      <c r="L86" s="64">
        <v>86.36666666666666</v>
      </c>
      <c r="M86" s="65">
        <v>90.25</v>
      </c>
      <c r="N86" s="52">
        <v>73.2</v>
      </c>
      <c r="O86" s="52">
        <v>63</v>
      </c>
      <c r="P86" s="52">
        <v>74.8</v>
      </c>
      <c r="Q86" s="20">
        <v>89.14285714285714</v>
      </c>
      <c r="R86" s="20">
        <v>75</v>
      </c>
      <c r="S86" s="52">
        <v>68.5</v>
      </c>
      <c r="T86" s="52">
        <v>64</v>
      </c>
      <c r="U86" s="52">
        <v>70</v>
      </c>
      <c r="V86" s="5">
        <v>97</v>
      </c>
    </row>
    <row r="87" spans="1:22" ht="13.5" customHeight="1">
      <c r="A87" s="1" t="s">
        <v>105</v>
      </c>
      <c r="B87" s="3" t="s">
        <v>106</v>
      </c>
      <c r="C87" s="9">
        <v>70</v>
      </c>
      <c r="D87" s="5">
        <v>68.5</v>
      </c>
      <c r="E87" s="21">
        <v>69.75</v>
      </c>
      <c r="F87" s="21">
        <v>72.16666666666666</v>
      </c>
      <c r="G87" s="5">
        <v>60</v>
      </c>
      <c r="H87">
        <v>65.5</v>
      </c>
      <c r="I87" s="20">
        <v>77.70833333333334</v>
      </c>
      <c r="J87" s="20">
        <v>73.42857142857143</v>
      </c>
      <c r="K87" s="20">
        <v>77.66666666666666</v>
      </c>
      <c r="L87" s="64">
        <v>66.52222222222223</v>
      </c>
      <c r="M87" s="65">
        <v>71.9</v>
      </c>
      <c r="N87" s="52">
        <v>73.2</v>
      </c>
      <c r="O87" s="52">
        <v>60</v>
      </c>
      <c r="P87" s="52">
        <v>80</v>
      </c>
      <c r="Q87" s="20">
        <v>69.28571428571428</v>
      </c>
      <c r="R87" s="20">
        <v>68</v>
      </c>
      <c r="S87" s="52">
        <v>70.5</v>
      </c>
      <c r="T87" s="52">
        <v>69</v>
      </c>
      <c r="U87" s="52">
        <v>62</v>
      </c>
      <c r="V87" s="5">
        <v>60</v>
      </c>
    </row>
    <row r="88" spans="1:22" ht="14.25">
      <c r="A88" s="1" t="s">
        <v>113</v>
      </c>
      <c r="B88" s="3" t="s">
        <v>114</v>
      </c>
      <c r="C88" s="9">
        <v>79</v>
      </c>
      <c r="D88" s="5">
        <v>76</v>
      </c>
      <c r="E88" s="21">
        <v>77.5</v>
      </c>
      <c r="F88" s="21">
        <v>85.5</v>
      </c>
      <c r="G88" s="5">
        <v>75</v>
      </c>
      <c r="H88">
        <v>94</v>
      </c>
      <c r="I88" s="20">
        <v>79.75</v>
      </c>
      <c r="J88" s="20">
        <v>84.71428571428572</v>
      </c>
      <c r="K88" s="20">
        <v>99.16666666666666</v>
      </c>
      <c r="L88" s="64">
        <v>82.17777777777778</v>
      </c>
      <c r="M88" s="65">
        <v>95.6</v>
      </c>
      <c r="N88" s="52">
        <v>84.8</v>
      </c>
      <c r="O88" s="52">
        <v>89</v>
      </c>
      <c r="P88" s="52">
        <v>92.1</v>
      </c>
      <c r="Q88" s="20">
        <v>94.85714285714286</v>
      </c>
      <c r="R88" s="20">
        <v>90</v>
      </c>
      <c r="S88" s="52">
        <v>72.5</v>
      </c>
      <c r="T88" s="52">
        <v>96.5</v>
      </c>
      <c r="U88" s="52">
        <v>83</v>
      </c>
      <c r="V88" s="5">
        <v>100</v>
      </c>
    </row>
    <row r="89" spans="1:22" ht="14.25">
      <c r="A89" s="1" t="s">
        <v>121</v>
      </c>
      <c r="B89" s="3" t="s">
        <v>122</v>
      </c>
      <c r="C89" s="9">
        <v>79</v>
      </c>
      <c r="D89" s="5">
        <v>72</v>
      </c>
      <c r="E89" s="21">
        <v>71.25</v>
      </c>
      <c r="F89" s="21">
        <v>86.5</v>
      </c>
      <c r="G89" s="5">
        <v>83</v>
      </c>
      <c r="H89">
        <v>84</v>
      </c>
      <c r="I89" s="20">
        <v>76.16666666666666</v>
      </c>
      <c r="J89" s="20">
        <v>73.14285714285714</v>
      </c>
      <c r="K89" s="20">
        <v>99</v>
      </c>
      <c r="L89" s="64">
        <v>81.82222222222222</v>
      </c>
      <c r="M89" s="65">
        <v>93</v>
      </c>
      <c r="N89" s="52">
        <v>83.2</v>
      </c>
      <c r="O89" s="52">
        <v>62</v>
      </c>
      <c r="P89" s="52">
        <v>74.7</v>
      </c>
      <c r="Q89" s="20">
        <v>70.57142857142857</v>
      </c>
      <c r="R89" s="20">
        <v>77</v>
      </c>
      <c r="S89" s="52">
        <v>71</v>
      </c>
      <c r="T89" s="52">
        <v>64.5</v>
      </c>
      <c r="U89" s="52">
        <v>86</v>
      </c>
      <c r="V89" s="5">
        <v>93</v>
      </c>
    </row>
    <row r="90" spans="1:22" ht="14.25">
      <c r="A90" s="1" t="s">
        <v>129</v>
      </c>
      <c r="B90" s="3" t="s">
        <v>130</v>
      </c>
      <c r="C90" s="9">
        <v>78</v>
      </c>
      <c r="D90" s="5">
        <v>73</v>
      </c>
      <c r="E90" s="21">
        <v>75.5</v>
      </c>
      <c r="F90" s="21">
        <v>84.83333333333334</v>
      </c>
      <c r="G90" s="5">
        <v>68</v>
      </c>
      <c r="H90">
        <v>93.5</v>
      </c>
      <c r="I90" s="20">
        <v>79.04166666666666</v>
      </c>
      <c r="J90" s="20">
        <v>85.14285714285714</v>
      </c>
      <c r="K90" s="20">
        <v>79</v>
      </c>
      <c r="L90" s="64">
        <v>81.82222222222222</v>
      </c>
      <c r="M90" s="65">
        <v>82.75</v>
      </c>
      <c r="N90" s="52">
        <v>60</v>
      </c>
      <c r="O90" s="52">
        <v>60</v>
      </c>
      <c r="P90" s="52">
        <v>78.8</v>
      </c>
      <c r="Q90" s="20">
        <v>70</v>
      </c>
      <c r="R90" s="20">
        <v>68.25</v>
      </c>
      <c r="S90" s="52">
        <v>72.5</v>
      </c>
      <c r="T90" s="52">
        <v>71</v>
      </c>
      <c r="U90" s="52">
        <v>85</v>
      </c>
      <c r="V90" s="5">
        <v>93</v>
      </c>
    </row>
    <row r="91" spans="1:22" ht="14.25">
      <c r="A91" s="1" t="s">
        <v>137</v>
      </c>
      <c r="B91" s="3" t="s">
        <v>138</v>
      </c>
      <c r="C91" s="9">
        <v>82</v>
      </c>
      <c r="D91" s="5">
        <v>75</v>
      </c>
      <c r="E91" s="21">
        <v>70</v>
      </c>
      <c r="F91" s="21">
        <v>82.83333333333334</v>
      </c>
      <c r="G91" s="5">
        <v>64</v>
      </c>
      <c r="H91">
        <v>91.5</v>
      </c>
      <c r="I91" s="20">
        <v>74</v>
      </c>
      <c r="J91" s="20">
        <v>94</v>
      </c>
      <c r="K91" s="20">
        <v>96.16666666666666</v>
      </c>
      <c r="L91" s="64">
        <v>82.37777777777778</v>
      </c>
      <c r="M91" s="65">
        <v>91.95</v>
      </c>
      <c r="N91" s="52">
        <v>82.4</v>
      </c>
      <c r="O91" s="52">
        <v>62</v>
      </c>
      <c r="P91" s="52">
        <v>74.6</v>
      </c>
      <c r="Q91" s="20">
        <v>69.28571428571428</v>
      </c>
      <c r="R91" s="20">
        <v>67.25</v>
      </c>
      <c r="S91" s="52">
        <v>69</v>
      </c>
      <c r="T91" s="52">
        <v>62</v>
      </c>
      <c r="U91" s="52">
        <v>74</v>
      </c>
      <c r="V91" s="5">
        <v>94</v>
      </c>
    </row>
    <row r="92" spans="1:22" ht="14.25">
      <c r="A92" s="1" t="s">
        <v>145</v>
      </c>
      <c r="B92" s="3" t="s">
        <v>146</v>
      </c>
      <c r="C92" s="9">
        <v>77</v>
      </c>
      <c r="D92" s="5">
        <v>73</v>
      </c>
      <c r="E92" s="21">
        <v>75.5</v>
      </c>
      <c r="F92" s="21">
        <v>86.5</v>
      </c>
      <c r="G92" s="5">
        <v>68</v>
      </c>
      <c r="H92">
        <v>90.5</v>
      </c>
      <c r="I92" s="20">
        <v>79.5</v>
      </c>
      <c r="J92" s="20">
        <v>93</v>
      </c>
      <c r="K92" s="20">
        <v>98.25</v>
      </c>
      <c r="L92" s="64">
        <v>81.42222222222222</v>
      </c>
      <c r="M92" s="65">
        <v>91.1</v>
      </c>
      <c r="N92" s="52">
        <v>74.8</v>
      </c>
      <c r="O92" s="52">
        <v>61</v>
      </c>
      <c r="P92" s="52">
        <v>60</v>
      </c>
      <c r="Q92" s="20">
        <v>60</v>
      </c>
      <c r="R92" s="20">
        <v>60</v>
      </c>
      <c r="S92" s="52">
        <v>66.4</v>
      </c>
      <c r="T92" s="52">
        <v>60</v>
      </c>
      <c r="U92" s="52">
        <v>60</v>
      </c>
      <c r="V92" s="5">
        <v>60</v>
      </c>
    </row>
    <row r="93" spans="1:22" ht="14.25">
      <c r="A93" s="1" t="s">
        <v>153</v>
      </c>
      <c r="B93" s="3" t="s">
        <v>154</v>
      </c>
      <c r="C93" s="9">
        <v>72</v>
      </c>
      <c r="D93" s="5">
        <v>64.5</v>
      </c>
      <c r="E93" s="21">
        <v>75</v>
      </c>
      <c r="F93" s="21">
        <v>83.16666666666666</v>
      </c>
      <c r="G93" s="5">
        <v>66</v>
      </c>
      <c r="H93">
        <v>86</v>
      </c>
      <c r="I93" s="20">
        <v>71.58333333333334</v>
      </c>
      <c r="J93" s="20">
        <v>92</v>
      </c>
      <c r="K93" s="20">
        <v>99.16666666666666</v>
      </c>
      <c r="L93" s="64">
        <v>81.07777777777778</v>
      </c>
      <c r="M93" s="65">
        <v>91.4</v>
      </c>
      <c r="N93" s="52">
        <v>74.8</v>
      </c>
      <c r="O93" s="52">
        <v>67</v>
      </c>
      <c r="P93" s="52">
        <v>78.6</v>
      </c>
      <c r="Q93" s="20">
        <v>89.28571428571428</v>
      </c>
      <c r="R93" s="20">
        <v>77.75</v>
      </c>
      <c r="S93" s="52">
        <v>69.5</v>
      </c>
      <c r="T93" s="52">
        <v>72.5</v>
      </c>
      <c r="U93" s="52">
        <v>78</v>
      </c>
      <c r="V93" s="5">
        <v>90</v>
      </c>
    </row>
    <row r="94" spans="1:22" ht="14.25">
      <c r="A94" s="1" t="s">
        <v>161</v>
      </c>
      <c r="B94" s="3" t="s">
        <v>162</v>
      </c>
      <c r="C94" s="9">
        <v>84</v>
      </c>
      <c r="D94" s="5">
        <v>73.5</v>
      </c>
      <c r="E94" s="21">
        <v>74.75</v>
      </c>
      <c r="F94" s="21">
        <v>75</v>
      </c>
      <c r="G94" s="5">
        <v>66</v>
      </c>
      <c r="H94">
        <v>88.5</v>
      </c>
      <c r="I94" s="20">
        <v>77.45833333333334</v>
      </c>
      <c r="J94" s="20">
        <v>90</v>
      </c>
      <c r="K94" s="20">
        <v>96.25</v>
      </c>
      <c r="L94" s="64">
        <v>80.76666666666667</v>
      </c>
      <c r="M94" s="65">
        <v>91.15</v>
      </c>
      <c r="N94" s="52">
        <v>74.8</v>
      </c>
      <c r="O94" s="52">
        <v>89</v>
      </c>
      <c r="P94" s="52">
        <v>86.7</v>
      </c>
      <c r="Q94" s="20">
        <v>91.42857142857143</v>
      </c>
      <c r="R94" s="20">
        <v>76</v>
      </c>
      <c r="S94" s="52">
        <v>69.9</v>
      </c>
      <c r="T94" s="52">
        <v>74</v>
      </c>
      <c r="U94" s="52">
        <v>83</v>
      </c>
      <c r="V94" s="5">
        <v>93</v>
      </c>
    </row>
    <row r="95" spans="1:22" ht="14.25">
      <c r="A95" s="1" t="s">
        <v>169</v>
      </c>
      <c r="B95" s="3" t="s">
        <v>170</v>
      </c>
      <c r="C95" s="9">
        <v>77</v>
      </c>
      <c r="D95" s="5">
        <v>75.5</v>
      </c>
      <c r="E95" s="21">
        <v>74.5</v>
      </c>
      <c r="F95" s="21">
        <v>84.66666666666666</v>
      </c>
      <c r="G95" s="5">
        <v>64</v>
      </c>
      <c r="H95">
        <v>70</v>
      </c>
      <c r="I95" s="20">
        <v>78.41666666666666</v>
      </c>
      <c r="J95" s="20">
        <v>69.14285714285714</v>
      </c>
      <c r="K95" s="20">
        <v>88.16666666666666</v>
      </c>
      <c r="L95" s="64">
        <v>82.27777777777777</v>
      </c>
      <c r="M95" s="65">
        <v>93</v>
      </c>
      <c r="N95" s="52">
        <v>82.4</v>
      </c>
      <c r="O95" s="52">
        <v>78</v>
      </c>
      <c r="P95" s="52">
        <v>74.8</v>
      </c>
      <c r="Q95" s="20">
        <v>67.42857142857143</v>
      </c>
      <c r="R95" s="20">
        <v>66.5</v>
      </c>
      <c r="S95" s="52">
        <v>71</v>
      </c>
      <c r="T95" s="52">
        <v>60</v>
      </c>
      <c r="U95" s="52">
        <v>74</v>
      </c>
      <c r="V95" s="5">
        <v>92</v>
      </c>
    </row>
    <row r="96" spans="1:22" ht="14.25">
      <c r="A96" s="1" t="s">
        <v>177</v>
      </c>
      <c r="B96" s="3" t="s">
        <v>178</v>
      </c>
      <c r="C96" s="9">
        <v>81</v>
      </c>
      <c r="D96" s="5">
        <v>77.5</v>
      </c>
      <c r="E96" s="21">
        <v>75.75</v>
      </c>
      <c r="F96" s="21">
        <v>84.66666666666666</v>
      </c>
      <c r="G96" s="5">
        <v>68</v>
      </c>
      <c r="H96">
        <v>90</v>
      </c>
      <c r="I96" s="20">
        <v>79.375</v>
      </c>
      <c r="J96" s="20">
        <v>93</v>
      </c>
      <c r="K96" s="20">
        <v>78.16666666666666</v>
      </c>
      <c r="L96" s="64">
        <v>77.63333333333334</v>
      </c>
      <c r="M96" s="65">
        <v>71.6</v>
      </c>
      <c r="N96" s="52">
        <v>63.2</v>
      </c>
      <c r="O96" s="52">
        <v>60</v>
      </c>
      <c r="P96" s="52">
        <v>75.8</v>
      </c>
      <c r="Q96" s="20">
        <v>71.28571428571428</v>
      </c>
      <c r="R96" s="20">
        <v>68</v>
      </c>
      <c r="S96" s="52">
        <v>62</v>
      </c>
      <c r="T96" s="52">
        <v>60.5</v>
      </c>
      <c r="U96" s="52">
        <v>72</v>
      </c>
      <c r="V96" s="5">
        <v>95</v>
      </c>
    </row>
    <row r="97" spans="1:22" ht="14.25">
      <c r="A97" s="4" t="s">
        <v>185</v>
      </c>
      <c r="B97" s="4" t="s">
        <v>186</v>
      </c>
      <c r="C97" s="9">
        <v>74</v>
      </c>
      <c r="D97" s="5">
        <v>66</v>
      </c>
      <c r="E97" s="21">
        <v>60</v>
      </c>
      <c r="F97" s="21">
        <v>80.66666666666666</v>
      </c>
      <c r="G97" s="5">
        <v>63</v>
      </c>
      <c r="H97">
        <v>90.5</v>
      </c>
      <c r="I97" s="20">
        <v>78.08333333333334</v>
      </c>
      <c r="J97" s="20">
        <v>94.14285714285714</v>
      </c>
      <c r="K97" s="20">
        <v>99.16666666666666</v>
      </c>
      <c r="L97" s="64">
        <v>77.17777777777778</v>
      </c>
      <c r="M97" s="65">
        <v>73.45</v>
      </c>
      <c r="N97" s="52">
        <v>63.2</v>
      </c>
      <c r="O97" s="52">
        <v>60</v>
      </c>
      <c r="P97" s="52">
        <v>85.7</v>
      </c>
      <c r="Q97" s="20">
        <v>89.57142857142857</v>
      </c>
      <c r="R97" s="20">
        <v>88</v>
      </c>
      <c r="S97" s="52">
        <v>70.4</v>
      </c>
      <c r="T97" s="52">
        <v>62</v>
      </c>
      <c r="U97" s="52">
        <v>78</v>
      </c>
      <c r="V97" s="5">
        <v>92</v>
      </c>
    </row>
    <row r="98" spans="1:22" ht="14.25">
      <c r="A98" s="4" t="s">
        <v>193</v>
      </c>
      <c r="B98" s="4" t="s">
        <v>194</v>
      </c>
      <c r="C98" s="9">
        <v>78</v>
      </c>
      <c r="D98" s="5">
        <v>62</v>
      </c>
      <c r="E98" s="21">
        <v>70.75</v>
      </c>
      <c r="F98" s="21">
        <v>83</v>
      </c>
      <c r="G98" s="5">
        <v>61</v>
      </c>
      <c r="H98">
        <v>71</v>
      </c>
      <c r="I98" s="20">
        <v>76.25</v>
      </c>
      <c r="J98" s="20">
        <v>84.57142857142857</v>
      </c>
      <c r="K98" s="20">
        <v>74.5</v>
      </c>
      <c r="L98" s="64">
        <v>61.977777777777774</v>
      </c>
      <c r="M98" s="65">
        <v>71.35</v>
      </c>
      <c r="N98" s="52">
        <v>65.60000000000001</v>
      </c>
      <c r="O98" s="52">
        <v>60</v>
      </c>
      <c r="P98" s="52">
        <v>79.8</v>
      </c>
      <c r="Q98" s="20">
        <v>73</v>
      </c>
      <c r="R98" s="20">
        <v>68.5</v>
      </c>
      <c r="S98" s="52">
        <v>69.5</v>
      </c>
      <c r="T98" s="52">
        <v>66</v>
      </c>
      <c r="U98" s="52">
        <v>60</v>
      </c>
      <c r="V98" s="5">
        <v>71</v>
      </c>
    </row>
    <row r="99" spans="1:22" ht="14.25">
      <c r="A99" s="1" t="s">
        <v>10</v>
      </c>
      <c r="B99" s="2" t="s">
        <v>11</v>
      </c>
      <c r="C99" s="9">
        <v>75</v>
      </c>
      <c r="D99" s="5">
        <v>69</v>
      </c>
      <c r="E99" s="21">
        <v>75.25</v>
      </c>
      <c r="F99" s="21">
        <v>78.5</v>
      </c>
      <c r="G99" s="5">
        <v>66</v>
      </c>
      <c r="H99">
        <v>91.5</v>
      </c>
      <c r="I99" s="20">
        <v>77.45833333333334</v>
      </c>
      <c r="J99" s="20">
        <v>90.71428571428571</v>
      </c>
      <c r="K99" s="20">
        <v>98.16666666666666</v>
      </c>
      <c r="L99" s="64">
        <v>85.51111111111112</v>
      </c>
      <c r="M99" s="65">
        <v>89.55</v>
      </c>
      <c r="N99" s="52">
        <v>85.60000000000001</v>
      </c>
      <c r="O99" s="52">
        <v>78.8</v>
      </c>
      <c r="P99" s="52">
        <v>83.2</v>
      </c>
      <c r="Q99" s="20">
        <v>90.71428571428572</v>
      </c>
      <c r="R99" s="20">
        <v>85</v>
      </c>
      <c r="S99" s="52">
        <v>67.9</v>
      </c>
      <c r="T99" s="52">
        <v>84</v>
      </c>
      <c r="U99" s="52">
        <v>60</v>
      </c>
      <c r="V99" s="5">
        <v>93.5</v>
      </c>
    </row>
    <row r="100" spans="1:22" ht="14.25">
      <c r="A100" s="1" t="s">
        <v>20</v>
      </c>
      <c r="B100" s="2" t="s">
        <v>17</v>
      </c>
      <c r="C100" s="9">
        <v>80</v>
      </c>
      <c r="D100" s="5">
        <v>72</v>
      </c>
      <c r="E100" s="21">
        <v>72.25</v>
      </c>
      <c r="F100" s="21">
        <v>84</v>
      </c>
      <c r="G100" s="5">
        <v>70</v>
      </c>
      <c r="H100">
        <v>92</v>
      </c>
      <c r="I100" s="20">
        <v>79.625</v>
      </c>
      <c r="J100" s="20">
        <v>91</v>
      </c>
      <c r="K100" s="20">
        <v>88.66666666666666</v>
      </c>
      <c r="L100" s="64">
        <v>81.67777777777778</v>
      </c>
      <c r="M100" s="65">
        <v>91.9</v>
      </c>
      <c r="N100" s="52">
        <v>79.60000000000001</v>
      </c>
      <c r="O100" s="52">
        <v>73</v>
      </c>
      <c r="P100" s="52">
        <v>87.5</v>
      </c>
      <c r="Q100" s="20">
        <v>81.42857142857143</v>
      </c>
      <c r="R100" s="20">
        <v>75.5</v>
      </c>
      <c r="S100" s="52">
        <v>70.4</v>
      </c>
      <c r="T100" s="52">
        <v>60.5</v>
      </c>
      <c r="U100" s="52">
        <v>70</v>
      </c>
      <c r="V100" s="5">
        <v>96</v>
      </c>
    </row>
    <row r="101" spans="1:22" ht="14.25">
      <c r="A101" s="1" t="s">
        <v>29</v>
      </c>
      <c r="B101" s="2" t="s">
        <v>30</v>
      </c>
      <c r="C101" s="9">
        <v>81</v>
      </c>
      <c r="D101" s="5">
        <v>77</v>
      </c>
      <c r="E101" s="21">
        <v>75.75</v>
      </c>
      <c r="F101" s="21">
        <v>78.5</v>
      </c>
      <c r="G101" s="5">
        <v>69</v>
      </c>
      <c r="H101">
        <v>90</v>
      </c>
      <c r="I101" s="20">
        <v>79.5</v>
      </c>
      <c r="J101" s="20">
        <v>94.14285714285714</v>
      </c>
      <c r="K101" s="20">
        <v>98.66666666666666</v>
      </c>
      <c r="L101" s="64">
        <v>78.08888888888889</v>
      </c>
      <c r="M101" s="65">
        <v>73</v>
      </c>
      <c r="N101" s="52">
        <v>67.2</v>
      </c>
      <c r="O101" s="52">
        <v>66</v>
      </c>
      <c r="P101" s="52">
        <v>93.4</v>
      </c>
      <c r="Q101" s="20">
        <v>90.28571428571428</v>
      </c>
      <c r="R101" s="20">
        <v>86</v>
      </c>
      <c r="S101" s="52">
        <v>60</v>
      </c>
      <c r="T101" s="52">
        <v>71.5</v>
      </c>
      <c r="U101" s="52">
        <v>76</v>
      </c>
      <c r="V101" s="5">
        <v>99</v>
      </c>
    </row>
  </sheetData>
  <sheetProtection/>
  <conditionalFormatting sqref="C1:C65536">
    <cfRule type="cellIs" priority="11" dxfId="22" operator="lessThan" stopIfTrue="1">
      <formula>60</formula>
    </cfRule>
  </conditionalFormatting>
  <conditionalFormatting sqref="F1:F65536">
    <cfRule type="cellIs" priority="10" dxfId="22" operator="lessThan" stopIfTrue="1">
      <formula>60</formula>
    </cfRule>
  </conditionalFormatting>
  <conditionalFormatting sqref="C1:G101">
    <cfRule type="cellIs" priority="9" dxfId="22" operator="lessThan" stopIfTrue="1">
      <formula>60</formula>
    </cfRule>
  </conditionalFormatting>
  <conditionalFormatting sqref="H1:K65536">
    <cfRule type="cellIs" priority="8" dxfId="22" operator="lessThan" stopIfTrue="1">
      <formula>60</formula>
    </cfRule>
  </conditionalFormatting>
  <conditionalFormatting sqref="L1:O65536">
    <cfRule type="cellIs" priority="7" dxfId="22" operator="lessThan" stopIfTrue="1">
      <formula>60</formula>
    </cfRule>
  </conditionalFormatting>
  <conditionalFormatting sqref="P1:P65536">
    <cfRule type="cellIs" priority="6" dxfId="23" operator="lessThan" stopIfTrue="1">
      <formula>60</formula>
    </cfRule>
  </conditionalFormatting>
  <conditionalFormatting sqref="Q1:Q65536">
    <cfRule type="cellIs" priority="5" dxfId="23" operator="lessThan" stopIfTrue="1">
      <formula>60</formula>
    </cfRule>
  </conditionalFormatting>
  <conditionalFormatting sqref="R1:R65536">
    <cfRule type="cellIs" priority="4" dxfId="23" operator="lessThan" stopIfTrue="1">
      <formula>60</formula>
    </cfRule>
  </conditionalFormatting>
  <conditionalFormatting sqref="S1:T65536">
    <cfRule type="cellIs" priority="3" dxfId="22" operator="lessThan" stopIfTrue="1">
      <formula>60</formula>
    </cfRule>
  </conditionalFormatting>
  <conditionalFormatting sqref="U1:U65536">
    <cfRule type="cellIs" priority="2" dxfId="22" operator="lessThan" stopIfTrue="1">
      <formula>60</formula>
    </cfRule>
  </conditionalFormatting>
  <conditionalFormatting sqref="V1">
    <cfRule type="cellIs" priority="1" dxfId="22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B4" sqref="B4"/>
    </sheetView>
  </sheetViews>
  <sheetFormatPr defaultColWidth="9.140625" defaultRowHeight="15"/>
  <cols>
    <col min="14" max="14" width="9.00390625" style="20" customWidth="1"/>
    <col min="16" max="16" width="9.00390625" style="20" customWidth="1"/>
  </cols>
  <sheetData>
    <row r="1" spans="1:22" s="15" customFormat="1" ht="27">
      <c r="A1" s="14" t="s">
        <v>0</v>
      </c>
      <c r="B1" s="14" t="s">
        <v>1</v>
      </c>
      <c r="C1" s="15" t="s">
        <v>201</v>
      </c>
      <c r="D1" s="15" t="s">
        <v>202</v>
      </c>
      <c r="E1" s="15" t="s">
        <v>203</v>
      </c>
      <c r="F1" s="15" t="s">
        <v>204</v>
      </c>
      <c r="G1" s="15" t="s">
        <v>205</v>
      </c>
      <c r="H1" s="15" t="s">
        <v>202</v>
      </c>
      <c r="I1" s="15" t="s">
        <v>206</v>
      </c>
      <c r="J1" s="15" t="s">
        <v>205</v>
      </c>
      <c r="K1" s="15" t="s">
        <v>208</v>
      </c>
      <c r="L1" s="15" t="s">
        <v>204</v>
      </c>
      <c r="M1" s="15" t="s">
        <v>202</v>
      </c>
      <c r="N1" s="19" t="s">
        <v>207</v>
      </c>
      <c r="O1" s="15" t="s">
        <v>205</v>
      </c>
      <c r="P1" s="19" t="s">
        <v>209</v>
      </c>
      <c r="Q1" s="15" t="s">
        <v>204</v>
      </c>
      <c r="R1" s="15" t="s">
        <v>202</v>
      </c>
      <c r="S1" s="15" t="s">
        <v>210</v>
      </c>
      <c r="T1" s="15" t="s">
        <v>201</v>
      </c>
      <c r="U1" s="15" t="s">
        <v>202</v>
      </c>
      <c r="V1" s="15" t="s">
        <v>211</v>
      </c>
    </row>
    <row r="2" spans="1:22" ht="14.25">
      <c r="A2" s="1" t="s">
        <v>2</v>
      </c>
      <c r="B2" s="2" t="s">
        <v>3</v>
      </c>
      <c r="C2" s="6">
        <v>69</v>
      </c>
      <c r="D2" s="5">
        <v>10</v>
      </c>
      <c r="E2" s="9">
        <f>SUM(C2:D2)</f>
        <v>79</v>
      </c>
      <c r="F2" s="9">
        <v>22</v>
      </c>
      <c r="G2" s="10">
        <v>49.5</v>
      </c>
      <c r="H2" s="5"/>
      <c r="I2" s="5">
        <f>SUM(F2:H2)</f>
        <v>71.5</v>
      </c>
      <c r="J2" s="5">
        <v>93</v>
      </c>
      <c r="K2" s="5">
        <f>J2*0.5</f>
        <v>46.5</v>
      </c>
      <c r="L2" s="5">
        <v>28</v>
      </c>
      <c r="M2" s="5"/>
      <c r="N2" s="21">
        <f>SUM(K2:M2)</f>
        <v>74.5</v>
      </c>
      <c r="O2" s="16">
        <v>55</v>
      </c>
      <c r="P2" s="21">
        <f>O2*5/6</f>
        <v>45.833333333333336</v>
      </c>
      <c r="Q2" s="16">
        <v>27</v>
      </c>
      <c r="R2" s="5">
        <v>10</v>
      </c>
      <c r="S2" s="21">
        <f>SUM(P2:R2)</f>
        <v>82.83333333333334</v>
      </c>
      <c r="T2" s="6">
        <v>71</v>
      </c>
      <c r="U2" s="5">
        <v>10</v>
      </c>
      <c r="V2" s="5">
        <f>SUM(T2:U2)</f>
        <v>81</v>
      </c>
    </row>
    <row r="3" spans="1:22" ht="14.25">
      <c r="A3" s="1" t="s">
        <v>12</v>
      </c>
      <c r="B3" s="2" t="s">
        <v>13</v>
      </c>
      <c r="C3" s="6">
        <v>69</v>
      </c>
      <c r="D3" s="5">
        <v>10</v>
      </c>
      <c r="E3" s="9">
        <f aca="true" t="shared" si="0" ref="E3:E66">SUM(C3:D3)</f>
        <v>79</v>
      </c>
      <c r="F3" s="9">
        <v>23</v>
      </c>
      <c r="G3" s="10">
        <v>43</v>
      </c>
      <c r="H3" s="5"/>
      <c r="I3" s="5">
        <f aca="true" t="shared" si="1" ref="I3:I66">SUM(F3:H3)</f>
        <v>66</v>
      </c>
      <c r="J3" s="5">
        <v>96</v>
      </c>
      <c r="K3" s="5">
        <f aca="true" t="shared" si="2" ref="K3:K66">J3*0.5</f>
        <v>48</v>
      </c>
      <c r="L3" s="5">
        <v>28</v>
      </c>
      <c r="M3" s="5"/>
      <c r="N3" s="21">
        <f aca="true" t="shared" si="3" ref="N3:N66">SUM(K3:M3)</f>
        <v>76</v>
      </c>
      <c r="O3" s="17">
        <v>52.5</v>
      </c>
      <c r="P3" s="21">
        <f aca="true" t="shared" si="4" ref="P3:P66">O3*5/6</f>
        <v>43.75</v>
      </c>
      <c r="Q3" s="17">
        <v>29</v>
      </c>
      <c r="R3" s="5">
        <v>10</v>
      </c>
      <c r="S3" s="21">
        <f aca="true" t="shared" si="5" ref="S3:S66">SUM(P3:R3)</f>
        <v>82.75</v>
      </c>
      <c r="T3" s="6">
        <v>58</v>
      </c>
      <c r="U3" s="5">
        <v>10</v>
      </c>
      <c r="V3" s="5">
        <f aca="true" t="shared" si="6" ref="V3:V66">SUM(T3:U3)</f>
        <v>68</v>
      </c>
    </row>
    <row r="4" spans="1:22" ht="14.25">
      <c r="A4" s="1" t="s">
        <v>21</v>
      </c>
      <c r="B4" s="2" t="s">
        <v>22</v>
      </c>
      <c r="C4" s="6">
        <v>68</v>
      </c>
      <c r="D4" s="5">
        <v>10</v>
      </c>
      <c r="E4" s="9">
        <f t="shared" si="0"/>
        <v>78</v>
      </c>
      <c r="F4" s="11">
        <v>24</v>
      </c>
      <c r="G4" s="10">
        <v>40</v>
      </c>
      <c r="H4" s="5"/>
      <c r="I4" s="5">
        <f t="shared" si="1"/>
        <v>64</v>
      </c>
      <c r="J4" s="5">
        <v>90.5</v>
      </c>
      <c r="K4" s="5">
        <f t="shared" si="2"/>
        <v>45.25</v>
      </c>
      <c r="L4" s="5">
        <v>28</v>
      </c>
      <c r="M4" s="5"/>
      <c r="N4" s="21">
        <f t="shared" si="3"/>
        <v>73.25</v>
      </c>
      <c r="O4" s="17">
        <v>52</v>
      </c>
      <c r="P4" s="21">
        <f t="shared" si="4"/>
        <v>43.333333333333336</v>
      </c>
      <c r="Q4" s="17">
        <v>28</v>
      </c>
      <c r="R4" s="5">
        <v>10</v>
      </c>
      <c r="S4" s="21">
        <f t="shared" si="5"/>
        <v>81.33333333333334</v>
      </c>
      <c r="T4" s="6">
        <v>63</v>
      </c>
      <c r="U4" s="5">
        <v>10</v>
      </c>
      <c r="V4" s="5">
        <f t="shared" si="6"/>
        <v>73</v>
      </c>
    </row>
    <row r="5" spans="1:22" ht="14.25">
      <c r="A5" s="1" t="s">
        <v>31</v>
      </c>
      <c r="B5" s="2" t="s">
        <v>32</v>
      </c>
      <c r="C5" s="6">
        <v>65</v>
      </c>
      <c r="D5" s="5">
        <v>10</v>
      </c>
      <c r="E5" s="9">
        <f t="shared" si="0"/>
        <v>75</v>
      </c>
      <c r="F5" s="9">
        <v>24</v>
      </c>
      <c r="G5" s="10">
        <v>49</v>
      </c>
      <c r="H5" s="5"/>
      <c r="I5" s="5">
        <f t="shared" si="1"/>
        <v>73</v>
      </c>
      <c r="J5" s="5">
        <v>94.5</v>
      </c>
      <c r="K5" s="5">
        <f t="shared" si="2"/>
        <v>47.25</v>
      </c>
      <c r="L5" s="5">
        <v>28</v>
      </c>
      <c r="M5" s="5"/>
      <c r="N5" s="21">
        <f t="shared" si="3"/>
        <v>75.25</v>
      </c>
      <c r="O5" s="17">
        <v>59</v>
      </c>
      <c r="P5" s="21">
        <f t="shared" si="4"/>
        <v>49.166666666666664</v>
      </c>
      <c r="Q5" s="17"/>
      <c r="R5" s="5">
        <v>15</v>
      </c>
      <c r="S5" s="21">
        <f t="shared" si="5"/>
        <v>64.16666666666666</v>
      </c>
      <c r="T5" s="6">
        <v>60</v>
      </c>
      <c r="U5" s="5">
        <v>10</v>
      </c>
      <c r="V5" s="5">
        <f t="shared" si="6"/>
        <v>70</v>
      </c>
    </row>
    <row r="6" spans="1:22" ht="14.25">
      <c r="A6" s="1" t="s">
        <v>39</v>
      </c>
      <c r="B6" s="2" t="s">
        <v>40</v>
      </c>
      <c r="C6" s="6">
        <v>67</v>
      </c>
      <c r="D6" s="5"/>
      <c r="E6" s="9">
        <f t="shared" si="0"/>
        <v>67</v>
      </c>
      <c r="F6" s="9">
        <v>26</v>
      </c>
      <c r="G6" s="10">
        <v>36.5</v>
      </c>
      <c r="H6" s="5"/>
      <c r="I6" s="5">
        <f t="shared" si="1"/>
        <v>62.5</v>
      </c>
      <c r="J6" s="5">
        <v>85</v>
      </c>
      <c r="K6" s="5">
        <f t="shared" si="2"/>
        <v>42.5</v>
      </c>
      <c r="L6" s="5">
        <v>28</v>
      </c>
      <c r="M6" s="5"/>
      <c r="N6" s="21">
        <f t="shared" si="3"/>
        <v>70.5</v>
      </c>
      <c r="O6" s="17">
        <v>51</v>
      </c>
      <c r="P6" s="21">
        <f t="shared" si="4"/>
        <v>42.5</v>
      </c>
      <c r="Q6" s="17">
        <v>26</v>
      </c>
      <c r="R6" s="5"/>
      <c r="S6" s="21">
        <f t="shared" si="5"/>
        <v>68.5</v>
      </c>
      <c r="T6" s="6">
        <v>57</v>
      </c>
      <c r="U6" s="5">
        <v>3</v>
      </c>
      <c r="V6" s="5">
        <f t="shared" si="6"/>
        <v>60</v>
      </c>
    </row>
    <row r="7" spans="1:22" ht="14.25">
      <c r="A7" s="1" t="s">
        <v>53</v>
      </c>
      <c r="B7" s="2" t="s">
        <v>54</v>
      </c>
      <c r="C7" s="6">
        <v>68</v>
      </c>
      <c r="D7" s="5"/>
      <c r="E7" s="9">
        <f t="shared" si="0"/>
        <v>68</v>
      </c>
      <c r="F7" s="9">
        <v>23</v>
      </c>
      <c r="G7" s="10">
        <v>42.5</v>
      </c>
      <c r="H7" s="5"/>
      <c r="I7" s="5">
        <f t="shared" si="1"/>
        <v>65.5</v>
      </c>
      <c r="J7" s="5">
        <v>91</v>
      </c>
      <c r="K7" s="5">
        <f t="shared" si="2"/>
        <v>45.5</v>
      </c>
      <c r="L7" s="5">
        <v>28</v>
      </c>
      <c r="M7" s="5"/>
      <c r="N7" s="21">
        <f t="shared" si="3"/>
        <v>73.5</v>
      </c>
      <c r="O7" s="17">
        <v>59</v>
      </c>
      <c r="P7" s="21">
        <f t="shared" si="4"/>
        <v>49.166666666666664</v>
      </c>
      <c r="Q7" s="17">
        <v>29</v>
      </c>
      <c r="R7" s="5"/>
      <c r="S7" s="21">
        <f t="shared" si="5"/>
        <v>78.16666666666666</v>
      </c>
      <c r="T7" s="6">
        <v>62</v>
      </c>
      <c r="U7" s="5"/>
      <c r="V7" s="5">
        <f t="shared" si="6"/>
        <v>62</v>
      </c>
    </row>
    <row r="8" spans="1:22" ht="14.25">
      <c r="A8" s="1" t="s">
        <v>61</v>
      </c>
      <c r="B8" s="2" t="s">
        <v>62</v>
      </c>
      <c r="C8" s="6">
        <v>70</v>
      </c>
      <c r="D8" s="5">
        <v>10</v>
      </c>
      <c r="E8" s="9">
        <f t="shared" si="0"/>
        <v>80</v>
      </c>
      <c r="F8" s="9">
        <v>20</v>
      </c>
      <c r="G8" s="10">
        <v>46</v>
      </c>
      <c r="H8" s="5"/>
      <c r="I8" s="5">
        <f t="shared" si="1"/>
        <v>66</v>
      </c>
      <c r="J8" s="5">
        <v>89.5</v>
      </c>
      <c r="K8" s="5">
        <f t="shared" si="2"/>
        <v>44.75</v>
      </c>
      <c r="L8" s="5">
        <v>28</v>
      </c>
      <c r="M8" s="5"/>
      <c r="N8" s="21">
        <f t="shared" si="3"/>
        <v>72.75</v>
      </c>
      <c r="O8" s="17">
        <v>57</v>
      </c>
      <c r="P8" s="21">
        <f t="shared" si="4"/>
        <v>47.5</v>
      </c>
      <c r="Q8" s="17">
        <v>29</v>
      </c>
      <c r="R8" s="5">
        <v>10</v>
      </c>
      <c r="S8" s="21">
        <f t="shared" si="5"/>
        <v>86.5</v>
      </c>
      <c r="T8" s="6">
        <v>61</v>
      </c>
      <c r="U8" s="5">
        <v>10</v>
      </c>
      <c r="V8" s="5">
        <f t="shared" si="6"/>
        <v>71</v>
      </c>
    </row>
    <row r="9" spans="1:22" ht="14.25">
      <c r="A9" s="1" t="s">
        <v>69</v>
      </c>
      <c r="B9" s="2" t="s">
        <v>70</v>
      </c>
      <c r="C9" s="6">
        <v>71</v>
      </c>
      <c r="D9" s="5">
        <v>10</v>
      </c>
      <c r="E9" s="9">
        <f t="shared" si="0"/>
        <v>81</v>
      </c>
      <c r="F9" s="9">
        <v>26</v>
      </c>
      <c r="G9" s="10">
        <v>38</v>
      </c>
      <c r="H9" s="5"/>
      <c r="I9" s="5">
        <f t="shared" si="1"/>
        <v>64</v>
      </c>
      <c r="J9" s="5">
        <v>91</v>
      </c>
      <c r="K9" s="5">
        <f t="shared" si="2"/>
        <v>45.5</v>
      </c>
      <c r="L9" s="5">
        <v>28</v>
      </c>
      <c r="M9" s="5"/>
      <c r="N9" s="21">
        <f t="shared" si="3"/>
        <v>73.5</v>
      </c>
      <c r="O9" s="17">
        <v>50</v>
      </c>
      <c r="P9" s="21">
        <f t="shared" si="4"/>
        <v>41.666666666666664</v>
      </c>
      <c r="Q9" s="17">
        <v>29</v>
      </c>
      <c r="R9" s="5">
        <v>10</v>
      </c>
      <c r="S9" s="21">
        <f t="shared" si="5"/>
        <v>80.66666666666666</v>
      </c>
      <c r="T9" s="6">
        <v>59</v>
      </c>
      <c r="U9" s="5">
        <v>10</v>
      </c>
      <c r="V9" s="5">
        <f t="shared" si="6"/>
        <v>69</v>
      </c>
    </row>
    <row r="10" spans="1:22" ht="14.25">
      <c r="A10" s="1" t="s">
        <v>77</v>
      </c>
      <c r="B10" s="2" t="s">
        <v>78</v>
      </c>
      <c r="C10" s="6"/>
      <c r="D10" s="5">
        <v>10</v>
      </c>
      <c r="E10" s="9">
        <f t="shared" si="0"/>
        <v>10</v>
      </c>
      <c r="F10" s="9">
        <v>20</v>
      </c>
      <c r="G10" s="10">
        <v>49.5</v>
      </c>
      <c r="H10" s="5"/>
      <c r="I10" s="5">
        <f t="shared" si="1"/>
        <v>69.5</v>
      </c>
      <c r="J10" s="5">
        <v>90</v>
      </c>
      <c r="K10" s="5">
        <f t="shared" si="2"/>
        <v>45</v>
      </c>
      <c r="L10" s="5">
        <v>28</v>
      </c>
      <c r="M10" s="5"/>
      <c r="N10" s="21">
        <f t="shared" si="3"/>
        <v>73</v>
      </c>
      <c r="O10" s="17">
        <v>51</v>
      </c>
      <c r="P10" s="21">
        <f t="shared" si="4"/>
        <v>42.5</v>
      </c>
      <c r="Q10" s="17">
        <v>29</v>
      </c>
      <c r="R10" s="5">
        <v>10</v>
      </c>
      <c r="S10" s="21">
        <f t="shared" si="5"/>
        <v>81.5</v>
      </c>
      <c r="T10" s="6">
        <v>59</v>
      </c>
      <c r="U10" s="5">
        <v>10</v>
      </c>
      <c r="V10" s="5">
        <f t="shared" si="6"/>
        <v>69</v>
      </c>
    </row>
    <row r="11" spans="1:22" ht="14.25">
      <c r="A11" s="1" t="s">
        <v>85</v>
      </c>
      <c r="B11" s="2" t="s">
        <v>86</v>
      </c>
      <c r="C11" s="6">
        <v>67</v>
      </c>
      <c r="D11" s="5">
        <v>10</v>
      </c>
      <c r="E11" s="9">
        <f t="shared" si="0"/>
        <v>77</v>
      </c>
      <c r="F11" s="9">
        <v>28</v>
      </c>
      <c r="G11" s="10">
        <v>43</v>
      </c>
      <c r="H11" s="5"/>
      <c r="I11" s="5">
        <f t="shared" si="1"/>
        <v>71</v>
      </c>
      <c r="J11" s="5">
        <v>96</v>
      </c>
      <c r="K11" s="5">
        <f t="shared" si="2"/>
        <v>48</v>
      </c>
      <c r="L11" s="5">
        <v>28</v>
      </c>
      <c r="M11" s="5"/>
      <c r="N11" s="21">
        <f t="shared" si="3"/>
        <v>76</v>
      </c>
      <c r="O11" s="17">
        <v>56</v>
      </c>
      <c r="P11" s="21">
        <f t="shared" si="4"/>
        <v>46.666666666666664</v>
      </c>
      <c r="Q11" s="17">
        <v>29</v>
      </c>
      <c r="R11" s="5">
        <v>10</v>
      </c>
      <c r="S11" s="21">
        <f t="shared" si="5"/>
        <v>85.66666666666666</v>
      </c>
      <c r="T11" s="6">
        <v>60</v>
      </c>
      <c r="U11" s="5">
        <v>10</v>
      </c>
      <c r="V11" s="5">
        <f t="shared" si="6"/>
        <v>70</v>
      </c>
    </row>
    <row r="12" spans="1:22" ht="14.25">
      <c r="A12" s="1" t="s">
        <v>91</v>
      </c>
      <c r="B12" s="2" t="s">
        <v>92</v>
      </c>
      <c r="C12" s="6">
        <v>69</v>
      </c>
      <c r="D12" s="5">
        <v>10</v>
      </c>
      <c r="E12" s="9">
        <f t="shared" si="0"/>
        <v>79</v>
      </c>
      <c r="F12" s="9">
        <v>21</v>
      </c>
      <c r="G12" s="10">
        <v>44</v>
      </c>
      <c r="H12" s="5"/>
      <c r="I12" s="5">
        <f t="shared" si="1"/>
        <v>65</v>
      </c>
      <c r="J12" s="5">
        <v>90</v>
      </c>
      <c r="K12" s="5">
        <f t="shared" si="2"/>
        <v>45</v>
      </c>
      <c r="L12" s="5">
        <v>28</v>
      </c>
      <c r="M12" s="5"/>
      <c r="N12" s="21">
        <f t="shared" si="3"/>
        <v>73</v>
      </c>
      <c r="O12" s="17">
        <v>54</v>
      </c>
      <c r="P12" s="21">
        <f t="shared" si="4"/>
        <v>45</v>
      </c>
      <c r="Q12" s="17">
        <v>28</v>
      </c>
      <c r="R12" s="5">
        <v>10</v>
      </c>
      <c r="S12" s="21">
        <f t="shared" si="5"/>
        <v>83</v>
      </c>
      <c r="T12" s="6">
        <v>62</v>
      </c>
      <c r="U12" s="5">
        <v>10</v>
      </c>
      <c r="V12" s="5">
        <f t="shared" si="6"/>
        <v>72</v>
      </c>
    </row>
    <row r="13" spans="1:22" ht="14.25">
      <c r="A13" s="1" t="s">
        <v>99</v>
      </c>
      <c r="B13" s="2" t="s">
        <v>100</v>
      </c>
      <c r="C13" s="6">
        <v>66</v>
      </c>
      <c r="D13" s="5">
        <v>10</v>
      </c>
      <c r="E13" s="9">
        <f t="shared" si="0"/>
        <v>76</v>
      </c>
      <c r="F13" s="9">
        <v>27</v>
      </c>
      <c r="G13" s="10">
        <v>50</v>
      </c>
      <c r="H13" s="5"/>
      <c r="I13" s="5">
        <f t="shared" si="1"/>
        <v>77</v>
      </c>
      <c r="J13" s="5">
        <v>87</v>
      </c>
      <c r="K13" s="5">
        <f t="shared" si="2"/>
        <v>43.5</v>
      </c>
      <c r="L13" s="5">
        <v>28</v>
      </c>
      <c r="M13" s="5"/>
      <c r="N13" s="21">
        <f t="shared" si="3"/>
        <v>71.5</v>
      </c>
      <c r="O13" s="17">
        <v>51</v>
      </c>
      <c r="P13" s="21">
        <f t="shared" si="4"/>
        <v>42.5</v>
      </c>
      <c r="Q13" s="17">
        <v>27</v>
      </c>
      <c r="R13" s="5">
        <v>10</v>
      </c>
      <c r="S13" s="21">
        <f t="shared" si="5"/>
        <v>79.5</v>
      </c>
      <c r="T13" s="6">
        <v>60</v>
      </c>
      <c r="U13" s="5">
        <v>10</v>
      </c>
      <c r="V13" s="5">
        <f t="shared" si="6"/>
        <v>70</v>
      </c>
    </row>
    <row r="14" spans="1:22" ht="14.25">
      <c r="A14" s="1" t="s">
        <v>107</v>
      </c>
      <c r="B14" s="2" t="s">
        <v>108</v>
      </c>
      <c r="C14" s="6">
        <v>66</v>
      </c>
      <c r="D14" s="5">
        <v>10</v>
      </c>
      <c r="E14" s="9">
        <f t="shared" si="0"/>
        <v>76</v>
      </c>
      <c r="F14" s="9">
        <v>26</v>
      </c>
      <c r="G14" s="10">
        <v>47.5</v>
      </c>
      <c r="H14" s="5"/>
      <c r="I14" s="5">
        <f t="shared" si="1"/>
        <v>73.5</v>
      </c>
      <c r="J14" s="5">
        <v>85</v>
      </c>
      <c r="K14" s="5">
        <f t="shared" si="2"/>
        <v>42.5</v>
      </c>
      <c r="L14" s="5">
        <v>28</v>
      </c>
      <c r="M14" s="5"/>
      <c r="N14" s="21">
        <f t="shared" si="3"/>
        <v>70.5</v>
      </c>
      <c r="O14" s="17">
        <v>53</v>
      </c>
      <c r="P14" s="21">
        <f t="shared" si="4"/>
        <v>44.166666666666664</v>
      </c>
      <c r="Q14" s="17">
        <v>27</v>
      </c>
      <c r="R14" s="5">
        <v>10</v>
      </c>
      <c r="S14" s="21">
        <f t="shared" si="5"/>
        <v>81.16666666666666</v>
      </c>
      <c r="T14" s="6">
        <v>58</v>
      </c>
      <c r="U14" s="5">
        <v>10</v>
      </c>
      <c r="V14" s="5">
        <f t="shared" si="6"/>
        <v>68</v>
      </c>
    </row>
    <row r="15" spans="1:22" ht="14.25">
      <c r="A15" s="1" t="s">
        <v>115</v>
      </c>
      <c r="B15" s="2" t="s">
        <v>116</v>
      </c>
      <c r="C15" s="6">
        <v>70</v>
      </c>
      <c r="D15" s="5">
        <v>10</v>
      </c>
      <c r="E15" s="9">
        <f t="shared" si="0"/>
        <v>80</v>
      </c>
      <c r="F15" s="9">
        <v>25</v>
      </c>
      <c r="G15" s="10">
        <v>44.5</v>
      </c>
      <c r="H15" s="5"/>
      <c r="I15" s="5">
        <f t="shared" si="1"/>
        <v>69.5</v>
      </c>
      <c r="J15" s="5">
        <v>88</v>
      </c>
      <c r="K15" s="5">
        <f t="shared" si="2"/>
        <v>44</v>
      </c>
      <c r="L15" s="5">
        <v>28</v>
      </c>
      <c r="M15" s="5"/>
      <c r="N15" s="21">
        <f t="shared" si="3"/>
        <v>72</v>
      </c>
      <c r="O15" s="17">
        <v>57</v>
      </c>
      <c r="P15" s="21">
        <f t="shared" si="4"/>
        <v>47.5</v>
      </c>
      <c r="Q15" s="17">
        <v>29</v>
      </c>
      <c r="R15" s="5">
        <v>10</v>
      </c>
      <c r="S15" s="21">
        <f t="shared" si="5"/>
        <v>86.5</v>
      </c>
      <c r="T15" s="6">
        <v>60</v>
      </c>
      <c r="U15" s="5">
        <v>10</v>
      </c>
      <c r="V15" s="5">
        <f t="shared" si="6"/>
        <v>70</v>
      </c>
    </row>
    <row r="16" spans="1:22" ht="14.25">
      <c r="A16" s="1" t="s">
        <v>123</v>
      </c>
      <c r="B16" s="2" t="s">
        <v>124</v>
      </c>
      <c r="C16" s="6">
        <v>75</v>
      </c>
      <c r="D16" s="5">
        <v>10</v>
      </c>
      <c r="E16" s="9">
        <f t="shared" si="0"/>
        <v>85</v>
      </c>
      <c r="F16" s="9">
        <v>23</v>
      </c>
      <c r="G16" s="10">
        <v>45</v>
      </c>
      <c r="H16" s="5"/>
      <c r="I16" s="5">
        <f t="shared" si="1"/>
        <v>68</v>
      </c>
      <c r="J16" s="5">
        <v>87</v>
      </c>
      <c r="K16" s="5">
        <f t="shared" si="2"/>
        <v>43.5</v>
      </c>
      <c r="L16" s="5">
        <v>28</v>
      </c>
      <c r="M16" s="5"/>
      <c r="N16" s="21">
        <f t="shared" si="3"/>
        <v>71.5</v>
      </c>
      <c r="O16" s="17">
        <v>57</v>
      </c>
      <c r="P16" s="21">
        <f t="shared" si="4"/>
        <v>47.5</v>
      </c>
      <c r="Q16" s="17">
        <v>28</v>
      </c>
      <c r="R16" s="5">
        <v>10</v>
      </c>
      <c r="S16" s="21">
        <f t="shared" si="5"/>
        <v>85.5</v>
      </c>
      <c r="T16" s="6">
        <v>61</v>
      </c>
      <c r="U16" s="5">
        <v>10</v>
      </c>
      <c r="V16" s="5">
        <f t="shared" si="6"/>
        <v>71</v>
      </c>
    </row>
    <row r="17" spans="1:22" ht="14.25">
      <c r="A17" s="1" t="s">
        <v>131</v>
      </c>
      <c r="B17" s="2" t="s">
        <v>132</v>
      </c>
      <c r="C17" s="6">
        <v>63</v>
      </c>
      <c r="D17" s="5">
        <v>10</v>
      </c>
      <c r="E17" s="9">
        <f t="shared" si="0"/>
        <v>73</v>
      </c>
      <c r="F17" s="9">
        <v>22</v>
      </c>
      <c r="G17" s="10">
        <v>49</v>
      </c>
      <c r="H17" s="5"/>
      <c r="I17" s="5">
        <f t="shared" si="1"/>
        <v>71</v>
      </c>
      <c r="J17" s="5">
        <v>90.5</v>
      </c>
      <c r="K17" s="5">
        <f t="shared" si="2"/>
        <v>45.25</v>
      </c>
      <c r="L17" s="5">
        <v>28</v>
      </c>
      <c r="M17" s="5"/>
      <c r="N17" s="21">
        <f t="shared" si="3"/>
        <v>73.25</v>
      </c>
      <c r="O17" s="17">
        <v>57</v>
      </c>
      <c r="P17" s="21">
        <f t="shared" si="4"/>
        <v>47.5</v>
      </c>
      <c r="Q17" s="17">
        <v>29</v>
      </c>
      <c r="R17" s="5">
        <v>10</v>
      </c>
      <c r="S17" s="21">
        <f t="shared" si="5"/>
        <v>86.5</v>
      </c>
      <c r="T17" s="6">
        <v>59</v>
      </c>
      <c r="U17" s="5">
        <v>10</v>
      </c>
      <c r="V17" s="5">
        <f t="shared" si="6"/>
        <v>69</v>
      </c>
    </row>
    <row r="18" spans="1:22" ht="14.25">
      <c r="A18" s="1" t="s">
        <v>139</v>
      </c>
      <c r="B18" s="2" t="s">
        <v>140</v>
      </c>
      <c r="C18" s="6">
        <v>70</v>
      </c>
      <c r="D18" s="5">
        <v>10</v>
      </c>
      <c r="E18" s="9">
        <f t="shared" si="0"/>
        <v>80</v>
      </c>
      <c r="F18" s="9">
        <v>20</v>
      </c>
      <c r="G18" s="10">
        <v>50</v>
      </c>
      <c r="H18" s="5"/>
      <c r="I18" s="5">
        <f t="shared" si="1"/>
        <v>70</v>
      </c>
      <c r="J18" s="5">
        <v>96</v>
      </c>
      <c r="K18" s="5">
        <f t="shared" si="2"/>
        <v>48</v>
      </c>
      <c r="L18" s="5">
        <v>28</v>
      </c>
      <c r="M18" s="5"/>
      <c r="N18" s="21">
        <f t="shared" si="3"/>
        <v>76</v>
      </c>
      <c r="O18" s="17">
        <v>58</v>
      </c>
      <c r="P18" s="21">
        <f t="shared" si="4"/>
        <v>48.333333333333336</v>
      </c>
      <c r="Q18" s="17">
        <v>29</v>
      </c>
      <c r="R18" s="5">
        <v>10</v>
      </c>
      <c r="S18" s="21">
        <f t="shared" si="5"/>
        <v>87.33333333333334</v>
      </c>
      <c r="T18" s="6">
        <v>66</v>
      </c>
      <c r="U18" s="5">
        <v>10</v>
      </c>
      <c r="V18" s="5">
        <f t="shared" si="6"/>
        <v>76</v>
      </c>
    </row>
    <row r="19" spans="1:22" ht="14.25">
      <c r="A19" s="1" t="s">
        <v>147</v>
      </c>
      <c r="B19" s="2" t="s">
        <v>148</v>
      </c>
      <c r="C19" s="6">
        <v>69</v>
      </c>
      <c r="D19" s="5"/>
      <c r="E19" s="9">
        <f t="shared" si="0"/>
        <v>69</v>
      </c>
      <c r="F19" s="9">
        <v>21</v>
      </c>
      <c r="G19" s="10">
        <v>48</v>
      </c>
      <c r="H19" s="5"/>
      <c r="I19" s="5">
        <f t="shared" si="1"/>
        <v>69</v>
      </c>
      <c r="J19" s="5">
        <v>95.5</v>
      </c>
      <c r="K19" s="5">
        <f t="shared" si="2"/>
        <v>47.75</v>
      </c>
      <c r="L19" s="5">
        <v>28</v>
      </c>
      <c r="M19" s="5"/>
      <c r="N19" s="21">
        <f t="shared" si="3"/>
        <v>75.75</v>
      </c>
      <c r="O19" s="17">
        <v>50</v>
      </c>
      <c r="P19" s="21">
        <f t="shared" si="4"/>
        <v>41.666666666666664</v>
      </c>
      <c r="Q19" s="17">
        <v>28</v>
      </c>
      <c r="R19" s="5"/>
      <c r="S19" s="21">
        <f t="shared" si="5"/>
        <v>69.66666666666666</v>
      </c>
      <c r="T19" s="6">
        <v>58</v>
      </c>
      <c r="U19" s="5">
        <v>2</v>
      </c>
      <c r="V19" s="5">
        <f t="shared" si="6"/>
        <v>60</v>
      </c>
    </row>
    <row r="20" spans="1:22" ht="14.25">
      <c r="A20" s="1" t="s">
        <v>155</v>
      </c>
      <c r="B20" s="2" t="s">
        <v>156</v>
      </c>
      <c r="C20" s="6">
        <v>70</v>
      </c>
      <c r="D20" s="5">
        <v>10</v>
      </c>
      <c r="E20" s="9">
        <f t="shared" si="0"/>
        <v>80</v>
      </c>
      <c r="F20" s="9">
        <v>27</v>
      </c>
      <c r="G20" s="10">
        <v>45.5</v>
      </c>
      <c r="H20" s="5"/>
      <c r="I20" s="5">
        <f t="shared" si="1"/>
        <v>72.5</v>
      </c>
      <c r="J20" s="5">
        <v>94.5</v>
      </c>
      <c r="K20" s="5">
        <f t="shared" si="2"/>
        <v>47.25</v>
      </c>
      <c r="L20" s="5">
        <v>28</v>
      </c>
      <c r="M20" s="5"/>
      <c r="N20" s="21">
        <f t="shared" si="3"/>
        <v>75.25</v>
      </c>
      <c r="O20" s="17">
        <v>54</v>
      </c>
      <c r="P20" s="21">
        <f t="shared" si="4"/>
        <v>45</v>
      </c>
      <c r="Q20" s="17">
        <v>28</v>
      </c>
      <c r="R20" s="5">
        <v>10</v>
      </c>
      <c r="S20" s="21">
        <f t="shared" si="5"/>
        <v>83</v>
      </c>
      <c r="T20" s="6">
        <v>65</v>
      </c>
      <c r="U20" s="5">
        <v>10</v>
      </c>
      <c r="V20" s="5">
        <f t="shared" si="6"/>
        <v>75</v>
      </c>
    </row>
    <row r="21" spans="1:22" ht="14.25">
      <c r="A21" s="1" t="s">
        <v>163</v>
      </c>
      <c r="B21" s="2" t="s">
        <v>164</v>
      </c>
      <c r="C21" s="6">
        <v>69</v>
      </c>
      <c r="D21" s="5">
        <v>10</v>
      </c>
      <c r="E21" s="9">
        <f t="shared" si="0"/>
        <v>79</v>
      </c>
      <c r="F21" s="9">
        <v>28</v>
      </c>
      <c r="G21" s="10">
        <v>47.5</v>
      </c>
      <c r="H21" s="5"/>
      <c r="I21" s="5">
        <f t="shared" si="1"/>
        <v>75.5</v>
      </c>
      <c r="J21" s="5">
        <v>95.5</v>
      </c>
      <c r="K21" s="5">
        <f t="shared" si="2"/>
        <v>47.75</v>
      </c>
      <c r="L21" s="5">
        <v>28</v>
      </c>
      <c r="M21" s="5"/>
      <c r="N21" s="21">
        <f t="shared" si="3"/>
        <v>75.75</v>
      </c>
      <c r="O21" s="17">
        <v>56</v>
      </c>
      <c r="P21" s="21">
        <f t="shared" si="4"/>
        <v>46.666666666666664</v>
      </c>
      <c r="Q21" s="17">
        <v>27</v>
      </c>
      <c r="R21" s="5">
        <v>10</v>
      </c>
      <c r="S21" s="21">
        <f t="shared" si="5"/>
        <v>83.66666666666666</v>
      </c>
      <c r="T21" s="6">
        <v>54</v>
      </c>
      <c r="U21" s="5">
        <v>10</v>
      </c>
      <c r="V21" s="5">
        <f t="shared" si="6"/>
        <v>64</v>
      </c>
    </row>
    <row r="22" spans="1:22" ht="14.25">
      <c r="A22" s="1" t="s">
        <v>171</v>
      </c>
      <c r="B22" s="2" t="s">
        <v>172</v>
      </c>
      <c r="C22" s="6">
        <v>69</v>
      </c>
      <c r="D22" s="5">
        <v>10</v>
      </c>
      <c r="E22" s="9">
        <f t="shared" si="0"/>
        <v>79</v>
      </c>
      <c r="F22" s="9">
        <v>20</v>
      </c>
      <c r="G22" s="10">
        <v>49.5</v>
      </c>
      <c r="H22" s="5"/>
      <c r="I22" s="5">
        <f t="shared" si="1"/>
        <v>69.5</v>
      </c>
      <c r="J22" s="5">
        <v>95.5</v>
      </c>
      <c r="K22" s="5">
        <f t="shared" si="2"/>
        <v>47.75</v>
      </c>
      <c r="L22" s="5">
        <v>28</v>
      </c>
      <c r="M22" s="5"/>
      <c r="N22" s="21">
        <f t="shared" si="3"/>
        <v>75.75</v>
      </c>
      <c r="O22" s="17">
        <v>56</v>
      </c>
      <c r="P22" s="21">
        <f t="shared" si="4"/>
        <v>46.666666666666664</v>
      </c>
      <c r="Q22" s="17">
        <v>28</v>
      </c>
      <c r="R22" s="5">
        <v>10</v>
      </c>
      <c r="S22" s="21">
        <f t="shared" si="5"/>
        <v>84.66666666666666</v>
      </c>
      <c r="T22" s="6">
        <v>52</v>
      </c>
      <c r="U22" s="5">
        <v>10</v>
      </c>
      <c r="V22" s="5">
        <f t="shared" si="6"/>
        <v>62</v>
      </c>
    </row>
    <row r="23" spans="1:22" ht="14.25">
      <c r="A23" s="1" t="s">
        <v>179</v>
      </c>
      <c r="B23" s="2" t="s">
        <v>180</v>
      </c>
      <c r="C23" s="6">
        <v>73</v>
      </c>
      <c r="D23" s="5">
        <v>10</v>
      </c>
      <c r="E23" s="9">
        <f t="shared" si="0"/>
        <v>83</v>
      </c>
      <c r="F23" s="9">
        <v>28</v>
      </c>
      <c r="G23" s="10">
        <v>45</v>
      </c>
      <c r="H23" s="5"/>
      <c r="I23" s="5">
        <f t="shared" si="1"/>
        <v>73</v>
      </c>
      <c r="J23" s="5">
        <v>91</v>
      </c>
      <c r="K23" s="5">
        <f t="shared" si="2"/>
        <v>45.5</v>
      </c>
      <c r="L23" s="5">
        <v>28</v>
      </c>
      <c r="M23" s="5"/>
      <c r="N23" s="21">
        <f t="shared" si="3"/>
        <v>73.5</v>
      </c>
      <c r="O23" s="17">
        <v>54</v>
      </c>
      <c r="P23" s="21">
        <f t="shared" si="4"/>
        <v>45</v>
      </c>
      <c r="Q23" s="17">
        <v>29</v>
      </c>
      <c r="R23" s="5">
        <v>10</v>
      </c>
      <c r="S23" s="21">
        <f t="shared" si="5"/>
        <v>84</v>
      </c>
      <c r="T23" s="6">
        <v>73</v>
      </c>
      <c r="U23" s="5">
        <v>10</v>
      </c>
      <c r="V23" s="5">
        <f t="shared" si="6"/>
        <v>83</v>
      </c>
    </row>
    <row r="24" spans="1:22" ht="14.25">
      <c r="A24" s="1" t="s">
        <v>187</v>
      </c>
      <c r="B24" s="2" t="s">
        <v>188</v>
      </c>
      <c r="C24" s="6">
        <v>63</v>
      </c>
      <c r="D24" s="5">
        <v>10</v>
      </c>
      <c r="E24" s="9">
        <f t="shared" si="0"/>
        <v>73</v>
      </c>
      <c r="F24" s="9">
        <v>20</v>
      </c>
      <c r="G24" s="10">
        <v>49</v>
      </c>
      <c r="H24" s="5"/>
      <c r="I24" s="5">
        <f t="shared" si="1"/>
        <v>69</v>
      </c>
      <c r="J24" s="5">
        <v>93</v>
      </c>
      <c r="K24" s="5">
        <f t="shared" si="2"/>
        <v>46.5</v>
      </c>
      <c r="L24" s="5">
        <v>28</v>
      </c>
      <c r="M24" s="5"/>
      <c r="N24" s="21">
        <f t="shared" si="3"/>
        <v>74.5</v>
      </c>
      <c r="O24" s="17">
        <v>56</v>
      </c>
      <c r="P24" s="21">
        <f t="shared" si="4"/>
        <v>46.666666666666664</v>
      </c>
      <c r="Q24" s="17">
        <v>28</v>
      </c>
      <c r="R24" s="5">
        <v>10</v>
      </c>
      <c r="S24" s="21">
        <f t="shared" si="5"/>
        <v>84.66666666666666</v>
      </c>
      <c r="T24" s="6">
        <v>55</v>
      </c>
      <c r="U24" s="5">
        <v>10</v>
      </c>
      <c r="V24" s="5">
        <f t="shared" si="6"/>
        <v>65</v>
      </c>
    </row>
    <row r="25" spans="1:22" ht="14.25">
      <c r="A25" s="1" t="s">
        <v>195</v>
      </c>
      <c r="B25" s="2" t="s">
        <v>196</v>
      </c>
      <c r="C25" s="6">
        <v>74</v>
      </c>
      <c r="D25" s="5">
        <v>10</v>
      </c>
      <c r="E25" s="9">
        <f t="shared" si="0"/>
        <v>84</v>
      </c>
      <c r="F25" s="9">
        <v>22</v>
      </c>
      <c r="G25" s="10">
        <v>49</v>
      </c>
      <c r="H25" s="5"/>
      <c r="I25" s="5">
        <f t="shared" si="1"/>
        <v>71</v>
      </c>
      <c r="J25" s="5">
        <v>94</v>
      </c>
      <c r="K25" s="5">
        <f t="shared" si="2"/>
        <v>47</v>
      </c>
      <c r="L25" s="5">
        <v>28</v>
      </c>
      <c r="M25" s="5"/>
      <c r="N25" s="21">
        <f t="shared" si="3"/>
        <v>75</v>
      </c>
      <c r="O25" s="17">
        <v>42</v>
      </c>
      <c r="P25" s="21">
        <f t="shared" si="4"/>
        <v>35</v>
      </c>
      <c r="Q25" s="17">
        <v>28</v>
      </c>
      <c r="R25" s="5">
        <v>10</v>
      </c>
      <c r="S25" s="21">
        <f t="shared" si="5"/>
        <v>73</v>
      </c>
      <c r="T25" s="6">
        <v>60</v>
      </c>
      <c r="U25" s="5">
        <v>10</v>
      </c>
      <c r="V25" s="5">
        <f t="shared" si="6"/>
        <v>70</v>
      </c>
    </row>
    <row r="26" spans="1:22" ht="14.25">
      <c r="A26" s="1" t="s">
        <v>4</v>
      </c>
      <c r="B26" s="2" t="s">
        <v>5</v>
      </c>
      <c r="C26" s="6">
        <v>67</v>
      </c>
      <c r="D26" s="5">
        <v>10</v>
      </c>
      <c r="E26" s="9">
        <f t="shared" si="0"/>
        <v>77</v>
      </c>
      <c r="F26" s="9">
        <v>25</v>
      </c>
      <c r="G26" s="10">
        <v>50</v>
      </c>
      <c r="H26" s="5"/>
      <c r="I26" s="5">
        <f t="shared" si="1"/>
        <v>75</v>
      </c>
      <c r="J26" s="5">
        <v>90</v>
      </c>
      <c r="K26" s="5">
        <f t="shared" si="2"/>
        <v>45</v>
      </c>
      <c r="L26" s="5">
        <v>28</v>
      </c>
      <c r="M26" s="5"/>
      <c r="N26" s="21">
        <f t="shared" si="3"/>
        <v>73</v>
      </c>
      <c r="O26" s="16">
        <v>58</v>
      </c>
      <c r="P26" s="21">
        <f t="shared" si="4"/>
        <v>48.333333333333336</v>
      </c>
      <c r="Q26" s="16">
        <v>28</v>
      </c>
      <c r="R26" s="5">
        <v>10</v>
      </c>
      <c r="S26" s="21">
        <f t="shared" si="5"/>
        <v>86.33333333333334</v>
      </c>
      <c r="T26" s="6">
        <v>67</v>
      </c>
      <c r="U26" s="5">
        <v>10</v>
      </c>
      <c r="V26" s="5">
        <f t="shared" si="6"/>
        <v>77</v>
      </c>
    </row>
    <row r="27" spans="1:22" ht="14.25">
      <c r="A27" s="1" t="s">
        <v>14</v>
      </c>
      <c r="B27" s="2" t="s">
        <v>15</v>
      </c>
      <c r="C27" s="6">
        <v>64</v>
      </c>
      <c r="D27" s="5">
        <v>10</v>
      </c>
      <c r="E27" s="9">
        <f t="shared" si="0"/>
        <v>74</v>
      </c>
      <c r="F27" s="9">
        <v>23</v>
      </c>
      <c r="G27" s="10">
        <v>46</v>
      </c>
      <c r="H27" s="5"/>
      <c r="I27" s="5">
        <f t="shared" si="1"/>
        <v>69</v>
      </c>
      <c r="J27" s="5">
        <v>88.5</v>
      </c>
      <c r="K27" s="5">
        <f t="shared" si="2"/>
        <v>44.25</v>
      </c>
      <c r="L27" s="5">
        <v>28</v>
      </c>
      <c r="M27" s="5"/>
      <c r="N27" s="21">
        <f t="shared" si="3"/>
        <v>72.25</v>
      </c>
      <c r="O27" s="17">
        <v>53</v>
      </c>
      <c r="P27" s="21">
        <f t="shared" si="4"/>
        <v>44.166666666666664</v>
      </c>
      <c r="Q27" s="17">
        <v>27</v>
      </c>
      <c r="R27" s="5">
        <v>10</v>
      </c>
      <c r="S27" s="21">
        <f t="shared" si="5"/>
        <v>81.16666666666666</v>
      </c>
      <c r="T27" s="6">
        <v>56</v>
      </c>
      <c r="U27" s="5">
        <v>10</v>
      </c>
      <c r="V27" s="5">
        <f t="shared" si="6"/>
        <v>66</v>
      </c>
    </row>
    <row r="28" spans="1:22" ht="14.25">
      <c r="A28" s="1" t="s">
        <v>23</v>
      </c>
      <c r="B28" s="2" t="s">
        <v>24</v>
      </c>
      <c r="C28" s="6">
        <v>73</v>
      </c>
      <c r="D28" s="5">
        <v>10</v>
      </c>
      <c r="E28" s="9">
        <f t="shared" si="0"/>
        <v>83</v>
      </c>
      <c r="F28" s="9">
        <v>21</v>
      </c>
      <c r="G28" s="10">
        <v>46</v>
      </c>
      <c r="H28" s="5"/>
      <c r="I28" s="5">
        <f t="shared" si="1"/>
        <v>67</v>
      </c>
      <c r="J28" s="5">
        <v>91</v>
      </c>
      <c r="K28" s="5">
        <f t="shared" si="2"/>
        <v>45.5</v>
      </c>
      <c r="L28" s="5">
        <v>28</v>
      </c>
      <c r="M28" s="5"/>
      <c r="N28" s="21">
        <f t="shared" si="3"/>
        <v>73.5</v>
      </c>
      <c r="O28" s="17">
        <v>57</v>
      </c>
      <c r="P28" s="21">
        <f t="shared" si="4"/>
        <v>47.5</v>
      </c>
      <c r="Q28" s="17">
        <v>29</v>
      </c>
      <c r="R28" s="5">
        <v>10</v>
      </c>
      <c r="S28" s="21">
        <f t="shared" si="5"/>
        <v>86.5</v>
      </c>
      <c r="T28" s="6">
        <v>54</v>
      </c>
      <c r="U28" s="5">
        <v>10</v>
      </c>
      <c r="V28" s="5">
        <f t="shared" si="6"/>
        <v>64</v>
      </c>
    </row>
    <row r="29" spans="1:22" ht="14.25">
      <c r="A29" s="1" t="s">
        <v>33</v>
      </c>
      <c r="B29" s="2" t="s">
        <v>34</v>
      </c>
      <c r="C29" s="6">
        <v>65</v>
      </c>
      <c r="D29" s="5">
        <v>10</v>
      </c>
      <c r="E29" s="9">
        <f t="shared" si="0"/>
        <v>75</v>
      </c>
      <c r="F29" s="9">
        <v>22</v>
      </c>
      <c r="G29" s="10">
        <v>49</v>
      </c>
      <c r="H29" s="5"/>
      <c r="I29" s="5">
        <f t="shared" si="1"/>
        <v>71</v>
      </c>
      <c r="J29" s="5">
        <v>94</v>
      </c>
      <c r="K29" s="5">
        <f t="shared" si="2"/>
        <v>47</v>
      </c>
      <c r="L29" s="5">
        <v>28</v>
      </c>
      <c r="M29" s="5"/>
      <c r="N29" s="21">
        <f t="shared" si="3"/>
        <v>75</v>
      </c>
      <c r="O29" s="17">
        <v>59</v>
      </c>
      <c r="P29" s="21">
        <f t="shared" si="4"/>
        <v>49.166666666666664</v>
      </c>
      <c r="Q29" s="17">
        <v>29</v>
      </c>
      <c r="R29" s="5">
        <v>10</v>
      </c>
      <c r="S29" s="21">
        <f t="shared" si="5"/>
        <v>88.16666666666666</v>
      </c>
      <c r="T29" s="6">
        <v>72</v>
      </c>
      <c r="U29" s="5">
        <v>10</v>
      </c>
      <c r="V29" s="5">
        <f t="shared" si="6"/>
        <v>82</v>
      </c>
    </row>
    <row r="30" spans="1:22" ht="14.25">
      <c r="A30" s="1" t="s">
        <v>41</v>
      </c>
      <c r="B30" s="2" t="s">
        <v>42</v>
      </c>
      <c r="C30" s="6">
        <v>63</v>
      </c>
      <c r="D30" s="5">
        <v>10</v>
      </c>
      <c r="E30" s="9">
        <f t="shared" si="0"/>
        <v>73</v>
      </c>
      <c r="F30" s="9">
        <v>23</v>
      </c>
      <c r="G30" s="10">
        <v>46.5</v>
      </c>
      <c r="H30" s="5"/>
      <c r="I30" s="5">
        <f t="shared" si="1"/>
        <v>69.5</v>
      </c>
      <c r="J30" s="5">
        <v>91.5</v>
      </c>
      <c r="K30" s="5">
        <f t="shared" si="2"/>
        <v>45.75</v>
      </c>
      <c r="L30" s="5">
        <v>28</v>
      </c>
      <c r="M30" s="5"/>
      <c r="N30" s="21">
        <f t="shared" si="3"/>
        <v>73.75</v>
      </c>
      <c r="O30" s="17">
        <v>40</v>
      </c>
      <c r="P30" s="21">
        <f t="shared" si="4"/>
        <v>33.333333333333336</v>
      </c>
      <c r="Q30" s="17">
        <v>27</v>
      </c>
      <c r="R30" s="5">
        <v>10</v>
      </c>
      <c r="S30" s="21">
        <f t="shared" si="5"/>
        <v>70.33333333333334</v>
      </c>
      <c r="T30" s="6">
        <v>57</v>
      </c>
      <c r="U30" s="5">
        <v>10</v>
      </c>
      <c r="V30" s="5">
        <f t="shared" si="6"/>
        <v>67</v>
      </c>
    </row>
    <row r="31" spans="1:22" ht="14.25">
      <c r="A31" s="1" t="s">
        <v>47</v>
      </c>
      <c r="B31" s="2" t="s">
        <v>48</v>
      </c>
      <c r="C31" s="6">
        <v>61</v>
      </c>
      <c r="D31" s="5"/>
      <c r="E31" s="9">
        <f t="shared" si="0"/>
        <v>61</v>
      </c>
      <c r="F31" s="9">
        <v>24</v>
      </c>
      <c r="G31" s="10">
        <v>46</v>
      </c>
      <c r="H31" s="5"/>
      <c r="I31" s="5">
        <f t="shared" si="1"/>
        <v>70</v>
      </c>
      <c r="J31" s="5">
        <v>95</v>
      </c>
      <c r="K31" s="5">
        <f t="shared" si="2"/>
        <v>47.5</v>
      </c>
      <c r="L31" s="5">
        <v>28</v>
      </c>
      <c r="M31" s="5"/>
      <c r="N31" s="21">
        <f t="shared" si="3"/>
        <v>75.5</v>
      </c>
      <c r="O31" s="17">
        <v>52</v>
      </c>
      <c r="P31" s="21">
        <f t="shared" si="4"/>
        <v>43.333333333333336</v>
      </c>
      <c r="Q31" s="17">
        <v>29</v>
      </c>
      <c r="R31" s="5"/>
      <c r="S31" s="21">
        <f t="shared" si="5"/>
        <v>72.33333333333334</v>
      </c>
      <c r="T31" s="6">
        <v>58</v>
      </c>
      <c r="U31" s="5">
        <v>2</v>
      </c>
      <c r="V31" s="5">
        <f t="shared" si="6"/>
        <v>60</v>
      </c>
    </row>
    <row r="32" spans="1:22" ht="14.25">
      <c r="A32" s="1" t="s">
        <v>55</v>
      </c>
      <c r="B32" s="2" t="s">
        <v>56</v>
      </c>
      <c r="C32" s="6">
        <v>73</v>
      </c>
      <c r="D32" s="5">
        <v>10</v>
      </c>
      <c r="E32" s="9">
        <f t="shared" si="0"/>
        <v>83</v>
      </c>
      <c r="F32" s="9">
        <v>26</v>
      </c>
      <c r="G32" s="10">
        <v>48</v>
      </c>
      <c r="H32" s="5"/>
      <c r="I32" s="5">
        <f t="shared" si="1"/>
        <v>74</v>
      </c>
      <c r="J32" s="5">
        <v>95.5</v>
      </c>
      <c r="K32" s="5">
        <f t="shared" si="2"/>
        <v>47.75</v>
      </c>
      <c r="L32" s="5">
        <v>28</v>
      </c>
      <c r="M32" s="5"/>
      <c r="N32" s="21">
        <f t="shared" si="3"/>
        <v>75.75</v>
      </c>
      <c r="O32" s="17">
        <v>54</v>
      </c>
      <c r="P32" s="21">
        <f t="shared" si="4"/>
        <v>45</v>
      </c>
      <c r="Q32" s="17">
        <v>29</v>
      </c>
      <c r="R32" s="5">
        <v>10</v>
      </c>
      <c r="S32" s="21">
        <f t="shared" si="5"/>
        <v>84</v>
      </c>
      <c r="T32" s="6">
        <v>62</v>
      </c>
      <c r="U32" s="5">
        <v>10</v>
      </c>
      <c r="V32" s="5">
        <f t="shared" si="6"/>
        <v>72</v>
      </c>
    </row>
    <row r="33" spans="1:22" ht="14.25">
      <c r="A33" s="1" t="s">
        <v>63</v>
      </c>
      <c r="B33" s="2" t="s">
        <v>64</v>
      </c>
      <c r="C33" s="6">
        <v>70</v>
      </c>
      <c r="D33" s="5">
        <v>10</v>
      </c>
      <c r="E33" s="9">
        <f t="shared" si="0"/>
        <v>80</v>
      </c>
      <c r="F33" s="9">
        <v>23</v>
      </c>
      <c r="G33" s="10">
        <v>47</v>
      </c>
      <c r="H33" s="5"/>
      <c r="I33" s="5">
        <f t="shared" si="1"/>
        <v>70</v>
      </c>
      <c r="J33" s="5">
        <v>96.5</v>
      </c>
      <c r="K33" s="5">
        <f t="shared" si="2"/>
        <v>48.25</v>
      </c>
      <c r="L33" s="5">
        <v>28</v>
      </c>
      <c r="M33" s="5"/>
      <c r="N33" s="21">
        <f t="shared" si="3"/>
        <v>76.25</v>
      </c>
      <c r="O33" s="17">
        <v>58</v>
      </c>
      <c r="P33" s="21">
        <f t="shared" si="4"/>
        <v>48.333333333333336</v>
      </c>
      <c r="Q33" s="17">
        <v>29</v>
      </c>
      <c r="R33" s="5">
        <v>10</v>
      </c>
      <c r="S33" s="21">
        <f t="shared" si="5"/>
        <v>87.33333333333334</v>
      </c>
      <c r="T33" s="6">
        <v>64</v>
      </c>
      <c r="U33" s="5">
        <v>10</v>
      </c>
      <c r="V33" s="5">
        <f t="shared" si="6"/>
        <v>74</v>
      </c>
    </row>
    <row r="34" spans="1:22" ht="14.25">
      <c r="A34" s="1" t="s">
        <v>71</v>
      </c>
      <c r="B34" s="2" t="s">
        <v>72</v>
      </c>
      <c r="C34" s="6">
        <v>67</v>
      </c>
      <c r="D34" s="5">
        <v>10</v>
      </c>
      <c r="E34" s="9">
        <f t="shared" si="0"/>
        <v>77</v>
      </c>
      <c r="F34" s="9">
        <v>22</v>
      </c>
      <c r="G34" s="10">
        <v>47</v>
      </c>
      <c r="H34" s="5"/>
      <c r="I34" s="5">
        <f t="shared" si="1"/>
        <v>69</v>
      </c>
      <c r="J34" s="5">
        <v>91</v>
      </c>
      <c r="K34" s="5">
        <f t="shared" si="2"/>
        <v>45.5</v>
      </c>
      <c r="L34" s="5">
        <v>28</v>
      </c>
      <c r="M34" s="5"/>
      <c r="N34" s="21">
        <f t="shared" si="3"/>
        <v>73.5</v>
      </c>
      <c r="O34" s="17">
        <v>59</v>
      </c>
      <c r="P34" s="21">
        <f t="shared" si="4"/>
        <v>49.166666666666664</v>
      </c>
      <c r="Q34" s="17">
        <v>28</v>
      </c>
      <c r="R34" s="5">
        <v>10</v>
      </c>
      <c r="S34" s="21">
        <f t="shared" si="5"/>
        <v>87.16666666666666</v>
      </c>
      <c r="T34" s="6">
        <v>60</v>
      </c>
      <c r="U34" s="5">
        <v>10</v>
      </c>
      <c r="V34" s="5">
        <f t="shared" si="6"/>
        <v>70</v>
      </c>
    </row>
    <row r="35" spans="1:22" ht="14.25">
      <c r="A35" s="1" t="s">
        <v>79</v>
      </c>
      <c r="B35" s="2" t="s">
        <v>80</v>
      </c>
      <c r="C35" s="6">
        <v>68</v>
      </c>
      <c r="D35" s="5">
        <v>10</v>
      </c>
      <c r="E35" s="9">
        <f t="shared" si="0"/>
        <v>78</v>
      </c>
      <c r="F35" s="9">
        <v>25</v>
      </c>
      <c r="G35" s="10">
        <v>50</v>
      </c>
      <c r="H35" s="5"/>
      <c r="I35" s="5">
        <f t="shared" si="1"/>
        <v>75</v>
      </c>
      <c r="J35" s="5">
        <v>94</v>
      </c>
      <c r="K35" s="5">
        <f t="shared" si="2"/>
        <v>47</v>
      </c>
      <c r="L35" s="5">
        <v>28</v>
      </c>
      <c r="M35" s="5"/>
      <c r="N35" s="21">
        <f t="shared" si="3"/>
        <v>75</v>
      </c>
      <c r="O35" s="17">
        <v>58</v>
      </c>
      <c r="P35" s="21">
        <f t="shared" si="4"/>
        <v>48.333333333333336</v>
      </c>
      <c r="Q35" s="17">
        <v>28</v>
      </c>
      <c r="R35" s="5">
        <v>10</v>
      </c>
      <c r="S35" s="21">
        <f t="shared" si="5"/>
        <v>86.33333333333334</v>
      </c>
      <c r="T35" s="6">
        <v>72</v>
      </c>
      <c r="U35" s="5">
        <v>10</v>
      </c>
      <c r="V35" s="5">
        <f t="shared" si="6"/>
        <v>82</v>
      </c>
    </row>
    <row r="36" spans="1:22" ht="14.25">
      <c r="A36" s="1" t="s">
        <v>87</v>
      </c>
      <c r="B36" s="2" t="s">
        <v>88</v>
      </c>
      <c r="C36" s="6">
        <v>70</v>
      </c>
      <c r="D36" s="5">
        <v>10</v>
      </c>
      <c r="E36" s="9">
        <f t="shared" si="0"/>
        <v>80</v>
      </c>
      <c r="F36" s="9">
        <v>22</v>
      </c>
      <c r="G36" s="10">
        <v>44</v>
      </c>
      <c r="H36" s="5"/>
      <c r="I36" s="5">
        <f t="shared" si="1"/>
        <v>66</v>
      </c>
      <c r="J36" s="5">
        <v>91.5</v>
      </c>
      <c r="K36" s="5">
        <f t="shared" si="2"/>
        <v>45.75</v>
      </c>
      <c r="L36" s="5">
        <v>28</v>
      </c>
      <c r="M36" s="5"/>
      <c r="N36" s="21">
        <f t="shared" si="3"/>
        <v>73.75</v>
      </c>
      <c r="O36" s="17">
        <v>54</v>
      </c>
      <c r="P36" s="21">
        <f t="shared" si="4"/>
        <v>45</v>
      </c>
      <c r="Q36" s="17">
        <v>28</v>
      </c>
      <c r="R36" s="5">
        <v>10</v>
      </c>
      <c r="S36" s="21">
        <f t="shared" si="5"/>
        <v>83</v>
      </c>
      <c r="T36" s="6">
        <v>59</v>
      </c>
      <c r="U36" s="5">
        <v>10</v>
      </c>
      <c r="V36" s="5">
        <f t="shared" si="6"/>
        <v>69</v>
      </c>
    </row>
    <row r="37" spans="1:22" ht="14.25">
      <c r="A37" s="1" t="s">
        <v>93</v>
      </c>
      <c r="B37" s="2" t="s">
        <v>94</v>
      </c>
      <c r="C37" s="6">
        <v>66</v>
      </c>
      <c r="D37" s="5">
        <v>10</v>
      </c>
      <c r="E37" s="9">
        <f t="shared" si="0"/>
        <v>76</v>
      </c>
      <c r="F37" s="9">
        <v>22</v>
      </c>
      <c r="G37" s="10">
        <v>46</v>
      </c>
      <c r="H37" s="5"/>
      <c r="I37" s="5">
        <f t="shared" si="1"/>
        <v>68</v>
      </c>
      <c r="J37" s="5">
        <v>95</v>
      </c>
      <c r="K37" s="5">
        <f t="shared" si="2"/>
        <v>47.5</v>
      </c>
      <c r="L37" s="5">
        <v>28</v>
      </c>
      <c r="M37" s="5"/>
      <c r="N37" s="21">
        <f t="shared" si="3"/>
        <v>75.5</v>
      </c>
      <c r="O37" s="17">
        <v>51</v>
      </c>
      <c r="P37" s="21">
        <f t="shared" si="4"/>
        <v>42.5</v>
      </c>
      <c r="Q37" s="17">
        <v>27</v>
      </c>
      <c r="R37" s="5">
        <v>10</v>
      </c>
      <c r="S37" s="21">
        <f t="shared" si="5"/>
        <v>79.5</v>
      </c>
      <c r="T37" s="6">
        <v>54</v>
      </c>
      <c r="U37" s="5">
        <v>10</v>
      </c>
      <c r="V37" s="5">
        <f t="shared" si="6"/>
        <v>64</v>
      </c>
    </row>
    <row r="38" spans="1:22" ht="14.25">
      <c r="A38" s="1" t="s">
        <v>101</v>
      </c>
      <c r="B38" s="2" t="s">
        <v>102</v>
      </c>
      <c r="C38" s="6">
        <v>72</v>
      </c>
      <c r="D38" s="5">
        <v>10</v>
      </c>
      <c r="E38" s="9">
        <f t="shared" si="0"/>
        <v>82</v>
      </c>
      <c r="F38" s="9">
        <v>21</v>
      </c>
      <c r="G38" s="10">
        <v>47</v>
      </c>
      <c r="H38" s="5"/>
      <c r="I38" s="5">
        <f t="shared" si="1"/>
        <v>68</v>
      </c>
      <c r="J38" s="5">
        <v>94</v>
      </c>
      <c r="K38" s="5">
        <f t="shared" si="2"/>
        <v>47</v>
      </c>
      <c r="L38" s="5">
        <v>28</v>
      </c>
      <c r="M38" s="5"/>
      <c r="N38" s="21">
        <f t="shared" si="3"/>
        <v>75</v>
      </c>
      <c r="O38" s="17">
        <v>59</v>
      </c>
      <c r="P38" s="21">
        <f t="shared" si="4"/>
        <v>49.166666666666664</v>
      </c>
      <c r="Q38" s="17">
        <v>29</v>
      </c>
      <c r="R38" s="5">
        <v>10</v>
      </c>
      <c r="S38" s="21">
        <f t="shared" si="5"/>
        <v>88.16666666666666</v>
      </c>
      <c r="T38" s="6">
        <v>72</v>
      </c>
      <c r="U38" s="5">
        <v>10</v>
      </c>
      <c r="V38" s="5">
        <f t="shared" si="6"/>
        <v>82</v>
      </c>
    </row>
    <row r="39" spans="1:22" ht="14.25">
      <c r="A39" s="1" t="s">
        <v>109</v>
      </c>
      <c r="B39" s="2" t="s">
        <v>110</v>
      </c>
      <c r="C39" s="6">
        <v>66</v>
      </c>
      <c r="D39" s="5">
        <v>10</v>
      </c>
      <c r="E39" s="9">
        <f t="shared" si="0"/>
        <v>76</v>
      </c>
      <c r="F39" s="9">
        <v>25</v>
      </c>
      <c r="G39" s="10">
        <v>46</v>
      </c>
      <c r="H39" s="5"/>
      <c r="I39" s="5">
        <f t="shared" si="1"/>
        <v>71</v>
      </c>
      <c r="J39" s="5">
        <v>93</v>
      </c>
      <c r="K39" s="5">
        <f t="shared" si="2"/>
        <v>46.5</v>
      </c>
      <c r="L39" s="5">
        <v>28</v>
      </c>
      <c r="M39" s="5"/>
      <c r="N39" s="21">
        <f t="shared" si="3"/>
        <v>74.5</v>
      </c>
      <c r="O39" s="17">
        <v>58</v>
      </c>
      <c r="P39" s="21">
        <f t="shared" si="4"/>
        <v>48.333333333333336</v>
      </c>
      <c r="Q39" s="17">
        <v>29</v>
      </c>
      <c r="R39" s="5">
        <v>10</v>
      </c>
      <c r="S39" s="21">
        <f t="shared" si="5"/>
        <v>87.33333333333334</v>
      </c>
      <c r="T39" s="6">
        <v>63</v>
      </c>
      <c r="U39" s="5">
        <v>10</v>
      </c>
      <c r="V39" s="5">
        <f t="shared" si="6"/>
        <v>73</v>
      </c>
    </row>
    <row r="40" spans="1:22" ht="14.25">
      <c r="A40" s="1" t="s">
        <v>117</v>
      </c>
      <c r="B40" s="2" t="s">
        <v>118</v>
      </c>
      <c r="C40" s="6">
        <v>66</v>
      </c>
      <c r="D40" s="5">
        <v>10</v>
      </c>
      <c r="E40" s="9">
        <f t="shared" si="0"/>
        <v>76</v>
      </c>
      <c r="F40" s="9">
        <v>24</v>
      </c>
      <c r="G40" s="10">
        <v>50</v>
      </c>
      <c r="H40" s="5"/>
      <c r="I40" s="5">
        <f t="shared" si="1"/>
        <v>74</v>
      </c>
      <c r="J40" s="5">
        <v>92</v>
      </c>
      <c r="K40" s="5">
        <f t="shared" si="2"/>
        <v>46</v>
      </c>
      <c r="L40" s="5">
        <v>28</v>
      </c>
      <c r="M40" s="5"/>
      <c r="N40" s="21">
        <f t="shared" si="3"/>
        <v>74</v>
      </c>
      <c r="O40" s="17">
        <v>55</v>
      </c>
      <c r="P40" s="21">
        <f t="shared" si="4"/>
        <v>45.833333333333336</v>
      </c>
      <c r="Q40" s="17">
        <v>29</v>
      </c>
      <c r="R40" s="5">
        <v>10</v>
      </c>
      <c r="S40" s="21">
        <f t="shared" si="5"/>
        <v>84.83333333333334</v>
      </c>
      <c r="T40" s="6">
        <v>61</v>
      </c>
      <c r="U40" s="5">
        <v>10</v>
      </c>
      <c r="V40" s="5">
        <f t="shared" si="6"/>
        <v>71</v>
      </c>
    </row>
    <row r="41" spans="1:22" ht="14.25">
      <c r="A41" s="1" t="s">
        <v>125</v>
      </c>
      <c r="B41" s="2" t="s">
        <v>126</v>
      </c>
      <c r="C41" s="6">
        <v>68</v>
      </c>
      <c r="D41" s="5"/>
      <c r="E41" s="9">
        <f t="shared" si="0"/>
        <v>68</v>
      </c>
      <c r="F41" s="9">
        <v>23</v>
      </c>
      <c r="G41" s="10">
        <v>46.5</v>
      </c>
      <c r="H41" s="5"/>
      <c r="I41" s="5">
        <f t="shared" si="1"/>
        <v>69.5</v>
      </c>
      <c r="J41" s="5">
        <v>94</v>
      </c>
      <c r="K41" s="5">
        <f t="shared" si="2"/>
        <v>47</v>
      </c>
      <c r="L41" s="5">
        <v>28</v>
      </c>
      <c r="M41" s="5"/>
      <c r="N41" s="21">
        <f t="shared" si="3"/>
        <v>75</v>
      </c>
      <c r="O41" s="17">
        <v>56</v>
      </c>
      <c r="P41" s="21">
        <f t="shared" si="4"/>
        <v>46.666666666666664</v>
      </c>
      <c r="Q41" s="17">
        <v>28</v>
      </c>
      <c r="R41" s="5"/>
      <c r="S41" s="21">
        <f t="shared" si="5"/>
        <v>74.66666666666666</v>
      </c>
      <c r="T41" s="6">
        <v>58</v>
      </c>
      <c r="U41" s="5">
        <v>2</v>
      </c>
      <c r="V41" s="5">
        <f t="shared" si="6"/>
        <v>60</v>
      </c>
    </row>
    <row r="42" spans="1:22" ht="14.25">
      <c r="A42" s="1" t="s">
        <v>133</v>
      </c>
      <c r="B42" s="2" t="s">
        <v>134</v>
      </c>
      <c r="C42" s="6">
        <v>68</v>
      </c>
      <c r="D42" s="5">
        <v>10</v>
      </c>
      <c r="E42" s="9">
        <f t="shared" si="0"/>
        <v>78</v>
      </c>
      <c r="F42" s="9">
        <v>26</v>
      </c>
      <c r="G42" s="10">
        <v>50</v>
      </c>
      <c r="H42" s="5"/>
      <c r="I42" s="5">
        <f t="shared" si="1"/>
        <v>76</v>
      </c>
      <c r="J42" s="5">
        <v>90.5</v>
      </c>
      <c r="K42" s="5">
        <f t="shared" si="2"/>
        <v>45.25</v>
      </c>
      <c r="L42" s="5">
        <v>28</v>
      </c>
      <c r="M42" s="5"/>
      <c r="N42" s="21">
        <f t="shared" si="3"/>
        <v>73.25</v>
      </c>
      <c r="O42" s="17">
        <v>51</v>
      </c>
      <c r="P42" s="21">
        <f t="shared" si="4"/>
        <v>42.5</v>
      </c>
      <c r="Q42" s="17">
        <v>28</v>
      </c>
      <c r="R42" s="5">
        <v>10</v>
      </c>
      <c r="S42" s="21">
        <f t="shared" si="5"/>
        <v>80.5</v>
      </c>
      <c r="T42" s="6">
        <v>77</v>
      </c>
      <c r="U42" s="5">
        <v>10</v>
      </c>
      <c r="V42" s="5">
        <f t="shared" si="6"/>
        <v>87</v>
      </c>
    </row>
    <row r="43" spans="1:22" ht="14.25">
      <c r="A43" s="1" t="s">
        <v>141</v>
      </c>
      <c r="B43" s="2" t="s">
        <v>142</v>
      </c>
      <c r="C43" s="6">
        <v>67</v>
      </c>
      <c r="D43" s="5">
        <v>10</v>
      </c>
      <c r="E43" s="9">
        <f t="shared" si="0"/>
        <v>77</v>
      </c>
      <c r="F43" s="9">
        <v>27</v>
      </c>
      <c r="G43" s="10">
        <v>50</v>
      </c>
      <c r="H43" s="5"/>
      <c r="I43" s="5">
        <f t="shared" si="1"/>
        <v>77</v>
      </c>
      <c r="J43" s="5">
        <v>96</v>
      </c>
      <c r="K43" s="5">
        <f t="shared" si="2"/>
        <v>48</v>
      </c>
      <c r="L43" s="5">
        <v>28</v>
      </c>
      <c r="M43" s="5"/>
      <c r="N43" s="21">
        <f t="shared" si="3"/>
        <v>76</v>
      </c>
      <c r="O43" s="17">
        <v>55</v>
      </c>
      <c r="P43" s="21">
        <f t="shared" si="4"/>
        <v>45.833333333333336</v>
      </c>
      <c r="Q43" s="17">
        <v>27</v>
      </c>
      <c r="R43" s="5">
        <v>10</v>
      </c>
      <c r="S43" s="21">
        <f t="shared" si="5"/>
        <v>82.83333333333334</v>
      </c>
      <c r="T43" s="6">
        <v>63</v>
      </c>
      <c r="U43" s="5">
        <v>10</v>
      </c>
      <c r="V43" s="5">
        <f t="shared" si="6"/>
        <v>73</v>
      </c>
    </row>
    <row r="44" spans="1:22" ht="14.25">
      <c r="A44" s="1" t="s">
        <v>149</v>
      </c>
      <c r="B44" s="2" t="s">
        <v>150</v>
      </c>
      <c r="C44" s="6">
        <v>68</v>
      </c>
      <c r="D44" s="5">
        <v>10</v>
      </c>
      <c r="E44" s="9">
        <f t="shared" si="0"/>
        <v>78</v>
      </c>
      <c r="F44" s="9">
        <v>28</v>
      </c>
      <c r="G44" s="10">
        <v>48.5</v>
      </c>
      <c r="H44" s="5"/>
      <c r="I44" s="5">
        <f t="shared" si="1"/>
        <v>76.5</v>
      </c>
      <c r="J44" s="5">
        <v>90</v>
      </c>
      <c r="K44" s="5">
        <f t="shared" si="2"/>
        <v>45</v>
      </c>
      <c r="L44" s="5">
        <v>28</v>
      </c>
      <c r="M44" s="5"/>
      <c r="N44" s="21">
        <f t="shared" si="3"/>
        <v>73</v>
      </c>
      <c r="O44" s="17">
        <v>56</v>
      </c>
      <c r="P44" s="21">
        <f t="shared" si="4"/>
        <v>46.666666666666664</v>
      </c>
      <c r="Q44" s="17">
        <v>28</v>
      </c>
      <c r="R44" s="5">
        <v>10</v>
      </c>
      <c r="S44" s="21">
        <f t="shared" si="5"/>
        <v>84.66666666666666</v>
      </c>
      <c r="T44" s="6">
        <v>54</v>
      </c>
      <c r="U44" s="5">
        <v>10</v>
      </c>
      <c r="V44" s="5">
        <f t="shared" si="6"/>
        <v>64</v>
      </c>
    </row>
    <row r="45" spans="1:22" ht="15">
      <c r="A45" s="1" t="s">
        <v>157</v>
      </c>
      <c r="B45" s="2" t="s">
        <v>158</v>
      </c>
      <c r="C45" s="6">
        <v>75</v>
      </c>
      <c r="D45" s="5"/>
      <c r="E45" s="9">
        <f t="shared" si="0"/>
        <v>75</v>
      </c>
      <c r="F45" s="9">
        <v>26</v>
      </c>
      <c r="G45" s="10">
        <v>48</v>
      </c>
      <c r="H45" s="5"/>
      <c r="I45" s="5">
        <f t="shared" si="1"/>
        <v>74</v>
      </c>
      <c r="J45" s="5">
        <v>93.5</v>
      </c>
      <c r="K45" s="5">
        <f t="shared" si="2"/>
        <v>46.75</v>
      </c>
      <c r="L45" s="5">
        <v>28</v>
      </c>
      <c r="M45" s="5"/>
      <c r="N45" s="21">
        <f t="shared" si="3"/>
        <v>74.75</v>
      </c>
      <c r="O45" s="17">
        <v>52</v>
      </c>
      <c r="P45" s="21">
        <f t="shared" si="4"/>
        <v>43.333333333333336</v>
      </c>
      <c r="Q45" s="17">
        <v>26</v>
      </c>
      <c r="R45" s="5"/>
      <c r="S45" s="21">
        <f t="shared" si="5"/>
        <v>69.33333333333334</v>
      </c>
      <c r="T45" s="6">
        <v>62</v>
      </c>
      <c r="U45" s="5"/>
      <c r="V45" s="5">
        <f t="shared" si="6"/>
        <v>62</v>
      </c>
    </row>
    <row r="46" spans="1:22" ht="14.25">
      <c r="A46" s="1" t="s">
        <v>165</v>
      </c>
      <c r="B46" s="2" t="s">
        <v>166</v>
      </c>
      <c r="C46" s="6">
        <v>62</v>
      </c>
      <c r="D46" s="5"/>
      <c r="E46" s="9">
        <f t="shared" si="0"/>
        <v>62</v>
      </c>
      <c r="F46" s="9">
        <v>25</v>
      </c>
      <c r="G46" s="10">
        <v>48.5</v>
      </c>
      <c r="H46" s="5"/>
      <c r="I46" s="5">
        <f t="shared" si="1"/>
        <v>73.5</v>
      </c>
      <c r="J46" s="5">
        <v>95.5</v>
      </c>
      <c r="K46" s="5">
        <f t="shared" si="2"/>
        <v>47.75</v>
      </c>
      <c r="L46" s="5">
        <v>28</v>
      </c>
      <c r="M46" s="5"/>
      <c r="N46" s="21">
        <f t="shared" si="3"/>
        <v>75.75</v>
      </c>
      <c r="O46" s="17">
        <v>56</v>
      </c>
      <c r="P46" s="21">
        <f t="shared" si="4"/>
        <v>46.666666666666664</v>
      </c>
      <c r="Q46" s="17">
        <v>28</v>
      </c>
      <c r="R46" s="5"/>
      <c r="S46" s="21">
        <f t="shared" si="5"/>
        <v>74.66666666666666</v>
      </c>
      <c r="T46" s="6">
        <v>58</v>
      </c>
      <c r="U46" s="5">
        <v>2</v>
      </c>
      <c r="V46" s="5">
        <f t="shared" si="6"/>
        <v>60</v>
      </c>
    </row>
    <row r="47" spans="1:22" ht="14.25">
      <c r="A47" s="1" t="s">
        <v>173</v>
      </c>
      <c r="B47" s="2" t="s">
        <v>174</v>
      </c>
      <c r="C47" s="6">
        <v>64</v>
      </c>
      <c r="D47" s="5">
        <v>10</v>
      </c>
      <c r="E47" s="9">
        <f t="shared" si="0"/>
        <v>74</v>
      </c>
      <c r="F47" s="9">
        <v>23</v>
      </c>
      <c r="G47" s="10">
        <v>43.5</v>
      </c>
      <c r="H47" s="5"/>
      <c r="I47" s="5">
        <f t="shared" si="1"/>
        <v>66.5</v>
      </c>
      <c r="J47" s="5">
        <v>91.5</v>
      </c>
      <c r="K47" s="5">
        <f t="shared" si="2"/>
        <v>45.75</v>
      </c>
      <c r="L47" s="5">
        <v>28</v>
      </c>
      <c r="M47" s="5"/>
      <c r="N47" s="21">
        <f t="shared" si="3"/>
        <v>73.75</v>
      </c>
      <c r="O47" s="17">
        <v>58</v>
      </c>
      <c r="P47" s="21">
        <f t="shared" si="4"/>
        <v>48.333333333333336</v>
      </c>
      <c r="Q47" s="17">
        <v>29</v>
      </c>
      <c r="R47" s="5">
        <v>10</v>
      </c>
      <c r="S47" s="21">
        <f t="shared" si="5"/>
        <v>87.33333333333334</v>
      </c>
      <c r="T47" s="6">
        <v>63</v>
      </c>
      <c r="U47" s="5">
        <v>10</v>
      </c>
      <c r="V47" s="5">
        <f t="shared" si="6"/>
        <v>73</v>
      </c>
    </row>
    <row r="48" spans="1:22" ht="14.25">
      <c r="A48" s="1" t="s">
        <v>181</v>
      </c>
      <c r="B48" s="2" t="s">
        <v>182</v>
      </c>
      <c r="C48" s="6">
        <v>64</v>
      </c>
      <c r="D48" s="5">
        <v>10</v>
      </c>
      <c r="E48" s="9">
        <f t="shared" si="0"/>
        <v>74</v>
      </c>
      <c r="F48" s="9">
        <v>22</v>
      </c>
      <c r="G48" s="10">
        <v>49.5</v>
      </c>
      <c r="H48" s="5"/>
      <c r="I48" s="5">
        <f t="shared" si="1"/>
        <v>71.5</v>
      </c>
      <c r="J48" s="5">
        <v>92.5</v>
      </c>
      <c r="K48" s="5">
        <f t="shared" si="2"/>
        <v>46.25</v>
      </c>
      <c r="L48" s="5">
        <v>28</v>
      </c>
      <c r="M48" s="5"/>
      <c r="N48" s="21">
        <f t="shared" si="3"/>
        <v>74.25</v>
      </c>
      <c r="O48" s="17">
        <v>55</v>
      </c>
      <c r="P48" s="21">
        <f t="shared" si="4"/>
        <v>45.833333333333336</v>
      </c>
      <c r="Q48" s="17">
        <v>28</v>
      </c>
      <c r="R48" s="5">
        <v>10</v>
      </c>
      <c r="S48" s="21">
        <f t="shared" si="5"/>
        <v>83.83333333333334</v>
      </c>
      <c r="T48" s="6">
        <v>62</v>
      </c>
      <c r="U48" s="5">
        <v>10</v>
      </c>
      <c r="V48" s="5">
        <f t="shared" si="6"/>
        <v>72</v>
      </c>
    </row>
    <row r="49" spans="1:22" ht="14.25">
      <c r="A49" s="1" t="s">
        <v>189</v>
      </c>
      <c r="B49" s="2" t="s">
        <v>190</v>
      </c>
      <c r="C49" s="6">
        <v>63</v>
      </c>
      <c r="D49" s="5"/>
      <c r="E49" s="9">
        <f t="shared" si="0"/>
        <v>63</v>
      </c>
      <c r="F49" s="9">
        <v>24</v>
      </c>
      <c r="G49" s="10">
        <v>41.5</v>
      </c>
      <c r="H49" s="5"/>
      <c r="I49" s="5">
        <f t="shared" si="1"/>
        <v>65.5</v>
      </c>
      <c r="J49" s="5">
        <v>88</v>
      </c>
      <c r="K49" s="5">
        <f t="shared" si="2"/>
        <v>44</v>
      </c>
      <c r="L49" s="5">
        <v>28</v>
      </c>
      <c r="M49" s="5"/>
      <c r="N49" s="21">
        <f t="shared" si="3"/>
        <v>72</v>
      </c>
      <c r="O49" s="17">
        <v>56</v>
      </c>
      <c r="P49" s="21">
        <f t="shared" si="4"/>
        <v>46.666666666666664</v>
      </c>
      <c r="Q49" s="17">
        <v>28</v>
      </c>
      <c r="R49" s="5"/>
      <c r="S49" s="21">
        <f t="shared" si="5"/>
        <v>74.66666666666666</v>
      </c>
      <c r="T49" s="6">
        <v>62</v>
      </c>
      <c r="U49" s="5"/>
      <c r="V49" s="5">
        <f t="shared" si="6"/>
        <v>62</v>
      </c>
    </row>
    <row r="50" spans="1:22" ht="14.25">
      <c r="A50" s="1" t="s">
        <v>197</v>
      </c>
      <c r="B50" s="2" t="s">
        <v>198</v>
      </c>
      <c r="C50" s="6">
        <v>61</v>
      </c>
      <c r="D50" s="5">
        <v>10</v>
      </c>
      <c r="E50" s="9">
        <f t="shared" si="0"/>
        <v>71</v>
      </c>
      <c r="F50" s="9">
        <v>23</v>
      </c>
      <c r="G50" s="10">
        <v>44</v>
      </c>
      <c r="H50" s="5"/>
      <c r="I50" s="5">
        <f t="shared" si="1"/>
        <v>67</v>
      </c>
      <c r="J50" s="5">
        <v>85</v>
      </c>
      <c r="K50" s="5">
        <f t="shared" si="2"/>
        <v>42.5</v>
      </c>
      <c r="L50" s="5">
        <v>28</v>
      </c>
      <c r="M50" s="5"/>
      <c r="N50" s="21">
        <f t="shared" si="3"/>
        <v>70.5</v>
      </c>
      <c r="O50" s="17">
        <v>52</v>
      </c>
      <c r="P50" s="21">
        <f t="shared" si="4"/>
        <v>43.333333333333336</v>
      </c>
      <c r="Q50" s="17">
        <v>28</v>
      </c>
      <c r="R50" s="5">
        <v>10</v>
      </c>
      <c r="S50" s="21">
        <f t="shared" si="5"/>
        <v>81.33333333333334</v>
      </c>
      <c r="T50" s="6">
        <v>60</v>
      </c>
      <c r="U50" s="5">
        <v>10</v>
      </c>
      <c r="V50" s="5">
        <f t="shared" si="6"/>
        <v>70</v>
      </c>
    </row>
    <row r="51" spans="1:22" ht="14.25">
      <c r="A51" s="1" t="s">
        <v>6</v>
      </c>
      <c r="B51" s="2" t="s">
        <v>7</v>
      </c>
      <c r="C51" s="7">
        <v>69</v>
      </c>
      <c r="D51" s="5">
        <v>10</v>
      </c>
      <c r="E51" s="9">
        <f t="shared" si="0"/>
        <v>79</v>
      </c>
      <c r="F51" s="9">
        <v>25</v>
      </c>
      <c r="G51" s="10">
        <v>46.5</v>
      </c>
      <c r="H51" s="5"/>
      <c r="I51" s="5">
        <f t="shared" si="1"/>
        <v>71.5</v>
      </c>
      <c r="J51" s="5">
        <v>92.5</v>
      </c>
      <c r="K51" s="5">
        <f t="shared" si="2"/>
        <v>46.25</v>
      </c>
      <c r="L51" s="5">
        <v>28</v>
      </c>
      <c r="M51" s="5"/>
      <c r="N51" s="21">
        <f t="shared" si="3"/>
        <v>74.25</v>
      </c>
      <c r="O51" s="16">
        <v>58</v>
      </c>
      <c r="P51" s="21">
        <f t="shared" si="4"/>
        <v>48.333333333333336</v>
      </c>
      <c r="Q51" s="16">
        <v>29</v>
      </c>
      <c r="R51" s="5">
        <v>10</v>
      </c>
      <c r="S51" s="21">
        <f t="shared" si="5"/>
        <v>87.33333333333334</v>
      </c>
      <c r="T51" s="7">
        <v>62</v>
      </c>
      <c r="U51" s="5">
        <v>10</v>
      </c>
      <c r="V51" s="5">
        <f t="shared" si="6"/>
        <v>72</v>
      </c>
    </row>
    <row r="52" spans="1:22" ht="14.25">
      <c r="A52" s="1" t="s">
        <v>16</v>
      </c>
      <c r="B52" s="2" t="s">
        <v>17</v>
      </c>
      <c r="C52" s="7">
        <v>65</v>
      </c>
      <c r="D52" s="5">
        <v>10</v>
      </c>
      <c r="E52" s="9">
        <f t="shared" si="0"/>
        <v>75</v>
      </c>
      <c r="F52" s="9">
        <v>26</v>
      </c>
      <c r="G52" s="10">
        <v>46.5</v>
      </c>
      <c r="H52" s="5"/>
      <c r="I52" s="5">
        <f t="shared" si="1"/>
        <v>72.5</v>
      </c>
      <c r="J52" s="5">
        <v>90</v>
      </c>
      <c r="K52" s="5">
        <f t="shared" si="2"/>
        <v>45</v>
      </c>
      <c r="L52" s="5">
        <v>28</v>
      </c>
      <c r="M52" s="5"/>
      <c r="N52" s="21">
        <f t="shared" si="3"/>
        <v>73</v>
      </c>
      <c r="O52" s="17">
        <v>56</v>
      </c>
      <c r="P52" s="21">
        <f t="shared" si="4"/>
        <v>46.666666666666664</v>
      </c>
      <c r="Q52" s="17">
        <v>29</v>
      </c>
      <c r="R52" s="5">
        <v>10</v>
      </c>
      <c r="S52" s="21">
        <f t="shared" si="5"/>
        <v>85.66666666666666</v>
      </c>
      <c r="T52" s="7">
        <v>55</v>
      </c>
      <c r="U52" s="5">
        <v>10</v>
      </c>
      <c r="V52" s="5">
        <f t="shared" si="6"/>
        <v>65</v>
      </c>
    </row>
    <row r="53" spans="1:22" ht="14.25">
      <c r="A53" s="1" t="s">
        <v>25</v>
      </c>
      <c r="B53" s="2" t="s">
        <v>26</v>
      </c>
      <c r="C53" s="7">
        <v>66</v>
      </c>
      <c r="D53" s="5"/>
      <c r="E53" s="9">
        <f t="shared" si="0"/>
        <v>66</v>
      </c>
      <c r="F53" s="9">
        <v>21</v>
      </c>
      <c r="G53" s="10">
        <v>50</v>
      </c>
      <c r="H53" s="5"/>
      <c r="I53" s="5">
        <f t="shared" si="1"/>
        <v>71</v>
      </c>
      <c r="J53" s="5">
        <v>94</v>
      </c>
      <c r="K53" s="5">
        <f t="shared" si="2"/>
        <v>47</v>
      </c>
      <c r="L53" s="5">
        <v>28</v>
      </c>
      <c r="M53" s="5"/>
      <c r="N53" s="21">
        <f t="shared" si="3"/>
        <v>75</v>
      </c>
      <c r="O53" s="17">
        <v>56.5</v>
      </c>
      <c r="P53" s="21">
        <f t="shared" si="4"/>
        <v>47.083333333333336</v>
      </c>
      <c r="Q53" s="17">
        <v>28</v>
      </c>
      <c r="R53" s="5"/>
      <c r="S53" s="21">
        <f t="shared" si="5"/>
        <v>75.08333333333334</v>
      </c>
      <c r="T53" s="7">
        <v>56</v>
      </c>
      <c r="U53" s="5">
        <v>4</v>
      </c>
      <c r="V53" s="5">
        <f t="shared" si="6"/>
        <v>60</v>
      </c>
    </row>
    <row r="54" spans="1:22" ht="14.25">
      <c r="A54" s="1" t="s">
        <v>35</v>
      </c>
      <c r="B54" s="2" t="s">
        <v>36</v>
      </c>
      <c r="C54" s="7">
        <v>71</v>
      </c>
      <c r="D54" s="5">
        <v>10</v>
      </c>
      <c r="E54" s="9">
        <f t="shared" si="0"/>
        <v>81</v>
      </c>
      <c r="F54" s="9">
        <v>22</v>
      </c>
      <c r="G54" s="10">
        <v>47.5</v>
      </c>
      <c r="H54" s="5"/>
      <c r="I54" s="5">
        <f t="shared" si="1"/>
        <v>69.5</v>
      </c>
      <c r="J54" s="5">
        <v>95.5</v>
      </c>
      <c r="K54" s="5">
        <f t="shared" si="2"/>
        <v>47.75</v>
      </c>
      <c r="L54" s="5">
        <v>28</v>
      </c>
      <c r="M54" s="5"/>
      <c r="N54" s="21">
        <f t="shared" si="3"/>
        <v>75.75</v>
      </c>
      <c r="O54" s="17">
        <v>56</v>
      </c>
      <c r="P54" s="21">
        <f t="shared" si="4"/>
        <v>46.666666666666664</v>
      </c>
      <c r="Q54" s="17">
        <v>28</v>
      </c>
      <c r="R54" s="5">
        <v>10</v>
      </c>
      <c r="S54" s="21">
        <f t="shared" si="5"/>
        <v>84.66666666666666</v>
      </c>
      <c r="T54" s="7">
        <v>57</v>
      </c>
      <c r="U54" s="5">
        <v>10</v>
      </c>
      <c r="V54" s="5">
        <f t="shared" si="6"/>
        <v>67</v>
      </c>
    </row>
    <row r="55" spans="1:22" ht="14.25">
      <c r="A55" s="1" t="s">
        <v>43</v>
      </c>
      <c r="B55" s="2" t="s">
        <v>44</v>
      </c>
      <c r="C55" s="7">
        <v>68</v>
      </c>
      <c r="D55" s="5">
        <v>10</v>
      </c>
      <c r="E55" s="9">
        <f t="shared" si="0"/>
        <v>78</v>
      </c>
      <c r="F55" s="9">
        <v>22</v>
      </c>
      <c r="G55" s="10">
        <v>47</v>
      </c>
      <c r="H55" s="5"/>
      <c r="I55" s="5">
        <f t="shared" si="1"/>
        <v>69</v>
      </c>
      <c r="J55" s="5">
        <v>92</v>
      </c>
      <c r="K55" s="5">
        <f t="shared" si="2"/>
        <v>46</v>
      </c>
      <c r="L55" s="5">
        <v>28</v>
      </c>
      <c r="M55" s="5"/>
      <c r="N55" s="21">
        <f t="shared" si="3"/>
        <v>74</v>
      </c>
      <c r="O55" s="17">
        <v>58</v>
      </c>
      <c r="P55" s="21">
        <f t="shared" si="4"/>
        <v>48.333333333333336</v>
      </c>
      <c r="Q55" s="17">
        <v>27</v>
      </c>
      <c r="R55" s="5">
        <v>10</v>
      </c>
      <c r="S55" s="21">
        <f t="shared" si="5"/>
        <v>85.33333333333334</v>
      </c>
      <c r="T55" s="7">
        <v>59</v>
      </c>
      <c r="U55" s="5">
        <v>10</v>
      </c>
      <c r="V55" s="5">
        <f t="shared" si="6"/>
        <v>69</v>
      </c>
    </row>
    <row r="56" spans="1:22" ht="14.25">
      <c r="A56" s="1" t="s">
        <v>49</v>
      </c>
      <c r="B56" s="2" t="s">
        <v>50</v>
      </c>
      <c r="C56" s="6">
        <v>64</v>
      </c>
      <c r="D56" s="5">
        <v>10</v>
      </c>
      <c r="E56" s="9">
        <f t="shared" si="0"/>
        <v>74</v>
      </c>
      <c r="F56" s="9">
        <v>20</v>
      </c>
      <c r="G56" s="10">
        <v>50</v>
      </c>
      <c r="H56" s="5"/>
      <c r="I56" s="5">
        <f t="shared" si="1"/>
        <v>70</v>
      </c>
      <c r="J56" s="5">
        <v>91.5</v>
      </c>
      <c r="K56" s="5">
        <f t="shared" si="2"/>
        <v>45.75</v>
      </c>
      <c r="L56" s="5">
        <v>28</v>
      </c>
      <c r="M56" s="5"/>
      <c r="N56" s="21">
        <f t="shared" si="3"/>
        <v>73.75</v>
      </c>
      <c r="O56" s="17">
        <v>53.5</v>
      </c>
      <c r="P56" s="21">
        <f t="shared" si="4"/>
        <v>44.583333333333336</v>
      </c>
      <c r="Q56" s="17">
        <v>26</v>
      </c>
      <c r="R56" s="5">
        <v>10</v>
      </c>
      <c r="S56" s="21">
        <f t="shared" si="5"/>
        <v>80.58333333333334</v>
      </c>
      <c r="T56" s="6">
        <v>54</v>
      </c>
      <c r="U56" s="5">
        <v>10</v>
      </c>
      <c r="V56" s="5">
        <f t="shared" si="6"/>
        <v>64</v>
      </c>
    </row>
    <row r="57" spans="1:22" ht="14.25">
      <c r="A57" s="1" t="s">
        <v>57</v>
      </c>
      <c r="B57" s="2" t="s">
        <v>58</v>
      </c>
      <c r="C57" s="6">
        <v>66</v>
      </c>
      <c r="D57" s="5">
        <v>10</v>
      </c>
      <c r="E57" s="9">
        <f t="shared" si="0"/>
        <v>76</v>
      </c>
      <c r="F57" s="9">
        <v>27</v>
      </c>
      <c r="G57" s="10">
        <v>48</v>
      </c>
      <c r="H57" s="5"/>
      <c r="I57" s="5">
        <f t="shared" si="1"/>
        <v>75</v>
      </c>
      <c r="J57" s="5">
        <v>88</v>
      </c>
      <c r="K57" s="5">
        <f t="shared" si="2"/>
        <v>44</v>
      </c>
      <c r="L57" s="5">
        <v>28</v>
      </c>
      <c r="M57" s="5"/>
      <c r="N57" s="21">
        <f t="shared" si="3"/>
        <v>72</v>
      </c>
      <c r="O57" s="17">
        <v>51</v>
      </c>
      <c r="P57" s="21">
        <f t="shared" si="4"/>
        <v>42.5</v>
      </c>
      <c r="Q57" s="17">
        <v>27</v>
      </c>
      <c r="R57" s="5">
        <v>10</v>
      </c>
      <c r="S57" s="21">
        <f t="shared" si="5"/>
        <v>79.5</v>
      </c>
      <c r="T57" s="6">
        <v>56</v>
      </c>
      <c r="U57" s="5">
        <v>10</v>
      </c>
      <c r="V57" s="5">
        <f t="shared" si="6"/>
        <v>66</v>
      </c>
    </row>
    <row r="58" spans="1:22" ht="14.25">
      <c r="A58" s="1" t="s">
        <v>65</v>
      </c>
      <c r="B58" s="2" t="s">
        <v>66</v>
      </c>
      <c r="C58" s="8"/>
      <c r="D58" s="5"/>
      <c r="E58" s="9">
        <f t="shared" si="0"/>
        <v>0</v>
      </c>
      <c r="F58" s="11"/>
      <c r="G58" s="10"/>
      <c r="H58" s="5"/>
      <c r="I58" s="5">
        <f t="shared" si="1"/>
        <v>0</v>
      </c>
      <c r="J58" s="5">
        <v>0</v>
      </c>
      <c r="K58" s="5">
        <f t="shared" si="2"/>
        <v>0</v>
      </c>
      <c r="L58" s="5">
        <v>0</v>
      </c>
      <c r="M58" s="5"/>
      <c r="N58" s="21">
        <f t="shared" si="3"/>
        <v>0</v>
      </c>
      <c r="O58" s="17"/>
      <c r="P58" s="21">
        <f t="shared" si="4"/>
        <v>0</v>
      </c>
      <c r="Q58" s="17"/>
      <c r="R58" s="5"/>
      <c r="S58" s="21">
        <f t="shared" si="5"/>
        <v>0</v>
      </c>
      <c r="T58" s="6"/>
      <c r="U58" s="5"/>
      <c r="V58" s="5">
        <f t="shared" si="6"/>
        <v>0</v>
      </c>
    </row>
    <row r="59" spans="1:22" ht="14.25">
      <c r="A59" s="1" t="s">
        <v>73</v>
      </c>
      <c r="B59" s="2" t="s">
        <v>74</v>
      </c>
      <c r="C59" s="6">
        <v>60</v>
      </c>
      <c r="D59" s="5">
        <v>10</v>
      </c>
      <c r="E59" s="9">
        <f t="shared" si="0"/>
        <v>70</v>
      </c>
      <c r="F59" s="9">
        <v>23</v>
      </c>
      <c r="G59" s="10">
        <v>45</v>
      </c>
      <c r="H59" s="5"/>
      <c r="I59" s="5">
        <f t="shared" si="1"/>
        <v>68</v>
      </c>
      <c r="J59" s="5">
        <v>88.5</v>
      </c>
      <c r="K59" s="5">
        <f t="shared" si="2"/>
        <v>44.25</v>
      </c>
      <c r="L59" s="5">
        <v>28</v>
      </c>
      <c r="M59" s="5"/>
      <c r="N59" s="21">
        <f t="shared" si="3"/>
        <v>72.25</v>
      </c>
      <c r="O59" s="17">
        <v>53</v>
      </c>
      <c r="P59" s="21">
        <f t="shared" si="4"/>
        <v>44.166666666666664</v>
      </c>
      <c r="Q59" s="17">
        <v>27</v>
      </c>
      <c r="R59" s="5">
        <v>10</v>
      </c>
      <c r="S59" s="21">
        <f t="shared" si="5"/>
        <v>81.16666666666666</v>
      </c>
      <c r="T59" s="6">
        <v>61</v>
      </c>
      <c r="U59" s="5">
        <v>10</v>
      </c>
      <c r="V59" s="5">
        <f t="shared" si="6"/>
        <v>71</v>
      </c>
    </row>
    <row r="60" spans="1:22" ht="14.25">
      <c r="A60" s="1" t="s">
        <v>81</v>
      </c>
      <c r="B60" s="2" t="s">
        <v>82</v>
      </c>
      <c r="C60" s="6">
        <v>68</v>
      </c>
      <c r="D60" s="5">
        <v>10</v>
      </c>
      <c r="E60" s="9">
        <f t="shared" si="0"/>
        <v>78</v>
      </c>
      <c r="F60" s="9">
        <v>23</v>
      </c>
      <c r="G60" s="10">
        <v>45</v>
      </c>
      <c r="H60" s="5"/>
      <c r="I60" s="5">
        <f t="shared" si="1"/>
        <v>68</v>
      </c>
      <c r="J60" s="5">
        <v>87.5</v>
      </c>
      <c r="K60" s="5">
        <f t="shared" si="2"/>
        <v>43.75</v>
      </c>
      <c r="L60" s="5">
        <v>28</v>
      </c>
      <c r="M60" s="5"/>
      <c r="N60" s="21">
        <f t="shared" si="3"/>
        <v>71.75</v>
      </c>
      <c r="O60" s="17">
        <v>52</v>
      </c>
      <c r="P60" s="21">
        <f t="shared" si="4"/>
        <v>43.333333333333336</v>
      </c>
      <c r="Q60" s="17">
        <v>29</v>
      </c>
      <c r="R60" s="5">
        <v>10</v>
      </c>
      <c r="S60" s="21">
        <f t="shared" si="5"/>
        <v>82.33333333333334</v>
      </c>
      <c r="T60" s="6">
        <v>58</v>
      </c>
      <c r="U60" s="5">
        <v>10</v>
      </c>
      <c r="V60" s="5">
        <f t="shared" si="6"/>
        <v>68</v>
      </c>
    </row>
    <row r="61" spans="1:22" ht="14.25">
      <c r="A61" s="1" t="s">
        <v>95</v>
      </c>
      <c r="B61" s="2" t="s">
        <v>96</v>
      </c>
      <c r="C61" s="6">
        <v>65</v>
      </c>
      <c r="D61" s="5">
        <v>10</v>
      </c>
      <c r="E61" s="9">
        <f t="shared" si="0"/>
        <v>75</v>
      </c>
      <c r="F61" s="9">
        <v>23</v>
      </c>
      <c r="G61" s="10">
        <v>45</v>
      </c>
      <c r="H61" s="5"/>
      <c r="I61" s="5">
        <f t="shared" si="1"/>
        <v>68</v>
      </c>
      <c r="J61" s="5">
        <v>92.5</v>
      </c>
      <c r="K61" s="5">
        <f t="shared" si="2"/>
        <v>46.25</v>
      </c>
      <c r="L61" s="5">
        <v>28</v>
      </c>
      <c r="M61" s="5"/>
      <c r="N61" s="21">
        <f t="shared" si="3"/>
        <v>74.25</v>
      </c>
      <c r="O61" s="17">
        <v>57</v>
      </c>
      <c r="P61" s="21">
        <f t="shared" si="4"/>
        <v>47.5</v>
      </c>
      <c r="Q61" s="17">
        <v>29</v>
      </c>
      <c r="R61" s="5">
        <v>10</v>
      </c>
      <c r="S61" s="21">
        <f t="shared" si="5"/>
        <v>86.5</v>
      </c>
      <c r="T61" s="6">
        <v>58</v>
      </c>
      <c r="U61" s="5">
        <v>10</v>
      </c>
      <c r="V61" s="5">
        <f t="shared" si="6"/>
        <v>68</v>
      </c>
    </row>
    <row r="62" spans="1:22" ht="14.25">
      <c r="A62" s="1" t="s">
        <v>103</v>
      </c>
      <c r="B62" s="2" t="s">
        <v>104</v>
      </c>
      <c r="C62" s="6">
        <v>68</v>
      </c>
      <c r="D62" s="5">
        <v>10</v>
      </c>
      <c r="E62" s="9">
        <f t="shared" si="0"/>
        <v>78</v>
      </c>
      <c r="F62" s="9">
        <v>25</v>
      </c>
      <c r="G62" s="10">
        <v>49</v>
      </c>
      <c r="H62" s="5"/>
      <c r="I62" s="5">
        <f t="shared" si="1"/>
        <v>74</v>
      </c>
      <c r="J62" s="5">
        <v>88</v>
      </c>
      <c r="K62" s="5">
        <f t="shared" si="2"/>
        <v>44</v>
      </c>
      <c r="L62" s="5">
        <v>28</v>
      </c>
      <c r="M62" s="5"/>
      <c r="N62" s="21">
        <f t="shared" si="3"/>
        <v>72</v>
      </c>
      <c r="O62" s="17">
        <v>55</v>
      </c>
      <c r="P62" s="21">
        <f t="shared" si="4"/>
        <v>45.833333333333336</v>
      </c>
      <c r="Q62" s="17">
        <v>27</v>
      </c>
      <c r="R62" s="5">
        <v>10</v>
      </c>
      <c r="S62" s="21">
        <f t="shared" si="5"/>
        <v>82.83333333333334</v>
      </c>
      <c r="T62" s="6">
        <v>59</v>
      </c>
      <c r="U62" s="5">
        <v>10</v>
      </c>
      <c r="V62" s="5">
        <f t="shared" si="6"/>
        <v>69</v>
      </c>
    </row>
    <row r="63" spans="1:22" ht="14.25">
      <c r="A63" s="1" t="s">
        <v>111</v>
      </c>
      <c r="B63" s="2" t="s">
        <v>112</v>
      </c>
      <c r="C63" s="6">
        <v>70</v>
      </c>
      <c r="D63" s="5">
        <v>10</v>
      </c>
      <c r="E63" s="9">
        <f t="shared" si="0"/>
        <v>80</v>
      </c>
      <c r="F63" s="9">
        <v>25</v>
      </c>
      <c r="G63" s="10">
        <v>50</v>
      </c>
      <c r="H63" s="5"/>
      <c r="I63" s="5">
        <f t="shared" si="1"/>
        <v>75</v>
      </c>
      <c r="J63" s="5">
        <v>91</v>
      </c>
      <c r="K63" s="5">
        <f t="shared" si="2"/>
        <v>45.5</v>
      </c>
      <c r="L63" s="5">
        <v>28</v>
      </c>
      <c r="M63" s="5"/>
      <c r="N63" s="21">
        <f t="shared" si="3"/>
        <v>73.5</v>
      </c>
      <c r="O63" s="17">
        <v>59</v>
      </c>
      <c r="P63" s="21">
        <f t="shared" si="4"/>
        <v>49.166666666666664</v>
      </c>
      <c r="Q63" s="17">
        <v>29</v>
      </c>
      <c r="R63" s="5">
        <v>10</v>
      </c>
      <c r="S63" s="21">
        <f t="shared" si="5"/>
        <v>88.16666666666666</v>
      </c>
      <c r="T63" s="6">
        <v>76</v>
      </c>
      <c r="U63" s="5">
        <v>10</v>
      </c>
      <c r="V63" s="5">
        <f t="shared" si="6"/>
        <v>86</v>
      </c>
    </row>
    <row r="64" spans="1:22" ht="14.25">
      <c r="A64" s="1" t="s">
        <v>119</v>
      </c>
      <c r="B64" s="2" t="s">
        <v>120</v>
      </c>
      <c r="C64" s="6">
        <v>73</v>
      </c>
      <c r="D64" s="5">
        <v>10</v>
      </c>
      <c r="E64" s="9">
        <f t="shared" si="0"/>
        <v>83</v>
      </c>
      <c r="F64" s="9">
        <v>26</v>
      </c>
      <c r="G64" s="10">
        <v>46.5</v>
      </c>
      <c r="H64" s="5"/>
      <c r="I64" s="5">
        <f t="shared" si="1"/>
        <v>72.5</v>
      </c>
      <c r="J64" s="5">
        <v>91.5</v>
      </c>
      <c r="K64" s="5">
        <f t="shared" si="2"/>
        <v>45.75</v>
      </c>
      <c r="L64" s="5">
        <v>28</v>
      </c>
      <c r="M64" s="5"/>
      <c r="N64" s="21">
        <f t="shared" si="3"/>
        <v>73.75</v>
      </c>
      <c r="O64" s="17">
        <v>51</v>
      </c>
      <c r="P64" s="21">
        <f t="shared" si="4"/>
        <v>42.5</v>
      </c>
      <c r="Q64" s="17">
        <v>28</v>
      </c>
      <c r="R64" s="5">
        <v>10</v>
      </c>
      <c r="S64" s="21">
        <f t="shared" si="5"/>
        <v>80.5</v>
      </c>
      <c r="T64" s="6">
        <v>57</v>
      </c>
      <c r="U64" s="5">
        <v>10</v>
      </c>
      <c r="V64" s="5">
        <f t="shared" si="6"/>
        <v>67</v>
      </c>
    </row>
    <row r="65" spans="1:22" ht="14.25">
      <c r="A65" s="1" t="s">
        <v>127</v>
      </c>
      <c r="B65" s="2" t="s">
        <v>128</v>
      </c>
      <c r="C65" s="6">
        <v>70</v>
      </c>
      <c r="D65" s="5">
        <v>10</v>
      </c>
      <c r="E65" s="9">
        <f t="shared" si="0"/>
        <v>80</v>
      </c>
      <c r="F65" s="9">
        <v>20</v>
      </c>
      <c r="G65" s="10">
        <v>50</v>
      </c>
      <c r="H65" s="5"/>
      <c r="I65" s="5">
        <f t="shared" si="1"/>
        <v>70</v>
      </c>
      <c r="J65" s="5">
        <v>94</v>
      </c>
      <c r="K65" s="5">
        <f t="shared" si="2"/>
        <v>47</v>
      </c>
      <c r="L65" s="5">
        <v>28</v>
      </c>
      <c r="M65" s="5"/>
      <c r="N65" s="21">
        <f t="shared" si="3"/>
        <v>75</v>
      </c>
      <c r="O65" s="17">
        <v>54</v>
      </c>
      <c r="P65" s="21">
        <f t="shared" si="4"/>
        <v>45</v>
      </c>
      <c r="Q65" s="17">
        <v>28</v>
      </c>
      <c r="R65" s="5">
        <v>10</v>
      </c>
      <c r="S65" s="21">
        <f t="shared" si="5"/>
        <v>83</v>
      </c>
      <c r="T65" s="6">
        <v>59</v>
      </c>
      <c r="U65" s="5">
        <v>10</v>
      </c>
      <c r="V65" s="5">
        <f t="shared" si="6"/>
        <v>69</v>
      </c>
    </row>
    <row r="66" spans="1:22" ht="14.25">
      <c r="A66" s="1" t="s">
        <v>135</v>
      </c>
      <c r="B66" s="2" t="s">
        <v>136</v>
      </c>
      <c r="C66" s="6">
        <v>67</v>
      </c>
      <c r="D66" s="5">
        <v>10</v>
      </c>
      <c r="E66" s="9">
        <f t="shared" si="0"/>
        <v>77</v>
      </c>
      <c r="F66" s="9">
        <v>22</v>
      </c>
      <c r="G66" s="10">
        <v>48</v>
      </c>
      <c r="H66" s="5"/>
      <c r="I66" s="5">
        <f t="shared" si="1"/>
        <v>70</v>
      </c>
      <c r="J66" s="5">
        <v>95.5</v>
      </c>
      <c r="K66" s="5">
        <f t="shared" si="2"/>
        <v>47.75</v>
      </c>
      <c r="L66" s="5">
        <v>28</v>
      </c>
      <c r="M66" s="5"/>
      <c r="N66" s="21">
        <f t="shared" si="3"/>
        <v>75.75</v>
      </c>
      <c r="O66" s="17">
        <v>59</v>
      </c>
      <c r="P66" s="21">
        <f t="shared" si="4"/>
        <v>49.166666666666664</v>
      </c>
      <c r="Q66" s="17">
        <v>29</v>
      </c>
      <c r="R66" s="5">
        <v>10</v>
      </c>
      <c r="S66" s="21">
        <f t="shared" si="5"/>
        <v>88.16666666666666</v>
      </c>
      <c r="T66" s="6">
        <v>73</v>
      </c>
      <c r="U66" s="5">
        <v>10</v>
      </c>
      <c r="V66" s="5">
        <f t="shared" si="6"/>
        <v>83</v>
      </c>
    </row>
    <row r="67" spans="1:22" ht="14.25">
      <c r="A67" s="1" t="s">
        <v>143</v>
      </c>
      <c r="B67" s="2" t="s">
        <v>144</v>
      </c>
      <c r="C67" s="6">
        <v>63</v>
      </c>
      <c r="D67" s="5">
        <v>10</v>
      </c>
      <c r="E67" s="9">
        <f aca="true" t="shared" si="7" ref="E67:E101">SUM(C67:D67)</f>
        <v>73</v>
      </c>
      <c r="F67" s="9">
        <v>25</v>
      </c>
      <c r="G67" s="10">
        <v>38</v>
      </c>
      <c r="H67" s="5"/>
      <c r="I67" s="5">
        <f aca="true" t="shared" si="8" ref="I67:I101">SUM(F67:H67)</f>
        <v>63</v>
      </c>
      <c r="J67" s="5">
        <v>86.5</v>
      </c>
      <c r="K67" s="5">
        <f aca="true" t="shared" si="9" ref="K67:K101">J67*0.5</f>
        <v>43.25</v>
      </c>
      <c r="L67" s="5">
        <v>28</v>
      </c>
      <c r="M67" s="5"/>
      <c r="N67" s="21">
        <f aca="true" t="shared" si="10" ref="N67:N101">SUM(K67:M67)</f>
        <v>71.25</v>
      </c>
      <c r="O67" s="17">
        <v>50</v>
      </c>
      <c r="P67" s="21">
        <f aca="true" t="shared" si="11" ref="P67:P101">O67*5/6</f>
        <v>41.666666666666664</v>
      </c>
      <c r="Q67" s="17">
        <v>28</v>
      </c>
      <c r="R67" s="5">
        <v>10</v>
      </c>
      <c r="S67" s="21">
        <f aca="true" t="shared" si="12" ref="S67:S101">SUM(P67:R67)</f>
        <v>79.66666666666666</v>
      </c>
      <c r="T67" s="6">
        <v>58</v>
      </c>
      <c r="U67" s="5">
        <v>10</v>
      </c>
      <c r="V67" s="5">
        <f aca="true" t="shared" si="13" ref="V67:V101">SUM(T67:U67)</f>
        <v>68</v>
      </c>
    </row>
    <row r="68" spans="1:22" ht="14.25">
      <c r="A68" s="1" t="s">
        <v>151</v>
      </c>
      <c r="B68" s="2" t="s">
        <v>152</v>
      </c>
      <c r="C68" s="6">
        <v>71</v>
      </c>
      <c r="D68" s="5">
        <v>10</v>
      </c>
      <c r="E68" s="9">
        <f t="shared" si="7"/>
        <v>81</v>
      </c>
      <c r="F68" s="9">
        <v>26</v>
      </c>
      <c r="G68" s="10">
        <v>49</v>
      </c>
      <c r="H68" s="5"/>
      <c r="I68" s="5">
        <f t="shared" si="8"/>
        <v>75</v>
      </c>
      <c r="J68" s="5">
        <v>93.5</v>
      </c>
      <c r="K68" s="5">
        <f t="shared" si="9"/>
        <v>46.75</v>
      </c>
      <c r="L68" s="5">
        <v>28</v>
      </c>
      <c r="M68" s="5"/>
      <c r="N68" s="21">
        <f t="shared" si="10"/>
        <v>74.75</v>
      </c>
      <c r="O68" s="17">
        <v>59</v>
      </c>
      <c r="P68" s="21">
        <f t="shared" si="11"/>
        <v>49.166666666666664</v>
      </c>
      <c r="Q68" s="17">
        <v>28</v>
      </c>
      <c r="R68" s="5">
        <v>10</v>
      </c>
      <c r="S68" s="21">
        <f t="shared" si="12"/>
        <v>87.16666666666666</v>
      </c>
      <c r="T68" s="6">
        <v>69</v>
      </c>
      <c r="U68" s="5">
        <v>10</v>
      </c>
      <c r="V68" s="5">
        <f t="shared" si="13"/>
        <v>79</v>
      </c>
    </row>
    <row r="69" spans="1:22" ht="14.25">
      <c r="A69" s="1" t="s">
        <v>159</v>
      </c>
      <c r="B69" s="2" t="s">
        <v>160</v>
      </c>
      <c r="C69" s="6">
        <v>69</v>
      </c>
      <c r="D69" s="5">
        <v>10</v>
      </c>
      <c r="E69" s="9">
        <f t="shared" si="7"/>
        <v>79</v>
      </c>
      <c r="F69" s="9">
        <v>25</v>
      </c>
      <c r="G69" s="10">
        <v>50</v>
      </c>
      <c r="H69" s="5"/>
      <c r="I69" s="5">
        <f t="shared" si="8"/>
        <v>75</v>
      </c>
      <c r="J69" s="5">
        <v>96</v>
      </c>
      <c r="K69" s="5">
        <f t="shared" si="9"/>
        <v>48</v>
      </c>
      <c r="L69" s="5">
        <v>28</v>
      </c>
      <c r="M69" s="5"/>
      <c r="N69" s="21">
        <f t="shared" si="10"/>
        <v>76</v>
      </c>
      <c r="O69" s="17">
        <v>59</v>
      </c>
      <c r="P69" s="21">
        <f t="shared" si="11"/>
        <v>49.166666666666664</v>
      </c>
      <c r="Q69" s="17">
        <v>29</v>
      </c>
      <c r="R69" s="5">
        <v>10</v>
      </c>
      <c r="S69" s="21">
        <f t="shared" si="12"/>
        <v>88.16666666666666</v>
      </c>
      <c r="T69" s="6">
        <v>64</v>
      </c>
      <c r="U69" s="5">
        <v>10</v>
      </c>
      <c r="V69" s="5">
        <f t="shared" si="13"/>
        <v>74</v>
      </c>
    </row>
    <row r="70" spans="1:22" ht="14.25">
      <c r="A70" s="1" t="s">
        <v>167</v>
      </c>
      <c r="B70" s="2" t="s">
        <v>168</v>
      </c>
      <c r="C70" s="6">
        <v>66</v>
      </c>
      <c r="D70" s="5">
        <v>10</v>
      </c>
      <c r="E70" s="9">
        <f t="shared" si="7"/>
        <v>76</v>
      </c>
      <c r="F70" s="9">
        <v>25</v>
      </c>
      <c r="G70" s="10">
        <v>46</v>
      </c>
      <c r="H70" s="5"/>
      <c r="I70" s="5">
        <f t="shared" si="8"/>
        <v>71</v>
      </c>
      <c r="J70" s="5">
        <v>89.5</v>
      </c>
      <c r="K70" s="5">
        <f t="shared" si="9"/>
        <v>44.75</v>
      </c>
      <c r="L70" s="5">
        <v>28</v>
      </c>
      <c r="M70" s="5"/>
      <c r="N70" s="21">
        <f t="shared" si="10"/>
        <v>72.75</v>
      </c>
      <c r="O70" s="17">
        <v>55</v>
      </c>
      <c r="P70" s="21">
        <f t="shared" si="11"/>
        <v>45.833333333333336</v>
      </c>
      <c r="Q70" s="17">
        <v>28</v>
      </c>
      <c r="R70" s="5">
        <v>10</v>
      </c>
      <c r="S70" s="21">
        <f t="shared" si="12"/>
        <v>83.83333333333334</v>
      </c>
      <c r="T70" s="6">
        <v>54</v>
      </c>
      <c r="U70" s="5">
        <v>10</v>
      </c>
      <c r="V70" s="5">
        <f t="shared" si="13"/>
        <v>64</v>
      </c>
    </row>
    <row r="71" spans="1:22" ht="14.25">
      <c r="A71" s="1" t="s">
        <v>175</v>
      </c>
      <c r="B71" s="2" t="s">
        <v>176</v>
      </c>
      <c r="C71" s="6">
        <v>71</v>
      </c>
      <c r="D71" s="5">
        <v>6</v>
      </c>
      <c r="E71" s="9">
        <f t="shared" si="7"/>
        <v>77</v>
      </c>
      <c r="F71" s="9">
        <v>26</v>
      </c>
      <c r="G71" s="10">
        <v>40</v>
      </c>
      <c r="H71" s="5"/>
      <c r="I71" s="5">
        <f t="shared" si="8"/>
        <v>66</v>
      </c>
      <c r="J71" s="5">
        <v>85</v>
      </c>
      <c r="K71" s="5">
        <f t="shared" si="9"/>
        <v>42.5</v>
      </c>
      <c r="L71" s="5">
        <v>28</v>
      </c>
      <c r="M71" s="5"/>
      <c r="N71" s="21">
        <f t="shared" si="10"/>
        <v>70.5</v>
      </c>
      <c r="O71" s="17">
        <v>56</v>
      </c>
      <c r="P71" s="21">
        <f t="shared" si="11"/>
        <v>46.666666666666664</v>
      </c>
      <c r="Q71" s="17">
        <v>22</v>
      </c>
      <c r="R71" s="5">
        <v>8</v>
      </c>
      <c r="S71" s="21">
        <f t="shared" si="12"/>
        <v>76.66666666666666</v>
      </c>
      <c r="T71" s="6">
        <v>57</v>
      </c>
      <c r="U71" s="5">
        <v>6</v>
      </c>
      <c r="V71" s="5">
        <f t="shared" si="13"/>
        <v>63</v>
      </c>
    </row>
    <row r="72" spans="1:22" ht="14.25">
      <c r="A72" s="1" t="s">
        <v>183</v>
      </c>
      <c r="B72" s="2" t="s">
        <v>184</v>
      </c>
      <c r="C72" s="6">
        <v>67</v>
      </c>
      <c r="D72" s="5">
        <v>10</v>
      </c>
      <c r="E72" s="9">
        <f t="shared" si="7"/>
        <v>77</v>
      </c>
      <c r="F72" s="9">
        <v>21</v>
      </c>
      <c r="G72" s="10">
        <v>49.5</v>
      </c>
      <c r="H72" s="5"/>
      <c r="I72" s="5">
        <f t="shared" si="8"/>
        <v>70.5</v>
      </c>
      <c r="J72" s="5">
        <v>93.5</v>
      </c>
      <c r="K72" s="5">
        <f t="shared" si="9"/>
        <v>46.75</v>
      </c>
      <c r="L72" s="5">
        <v>28</v>
      </c>
      <c r="M72" s="5"/>
      <c r="N72" s="21">
        <f t="shared" si="10"/>
        <v>74.75</v>
      </c>
      <c r="O72" s="17">
        <v>58</v>
      </c>
      <c r="P72" s="21">
        <f t="shared" si="11"/>
        <v>48.333333333333336</v>
      </c>
      <c r="Q72" s="17">
        <v>28</v>
      </c>
      <c r="R72" s="5">
        <v>10</v>
      </c>
      <c r="S72" s="21">
        <f t="shared" si="12"/>
        <v>86.33333333333334</v>
      </c>
      <c r="T72" s="6">
        <v>62</v>
      </c>
      <c r="U72" s="5">
        <v>10</v>
      </c>
      <c r="V72" s="5">
        <f t="shared" si="13"/>
        <v>72</v>
      </c>
    </row>
    <row r="73" spans="1:22" ht="14.25">
      <c r="A73" s="1" t="s">
        <v>191</v>
      </c>
      <c r="B73" s="2" t="s">
        <v>192</v>
      </c>
      <c r="C73" s="6">
        <v>62</v>
      </c>
      <c r="D73" s="5">
        <v>10</v>
      </c>
      <c r="E73" s="9">
        <f t="shared" si="7"/>
        <v>72</v>
      </c>
      <c r="F73" s="9">
        <v>22</v>
      </c>
      <c r="G73" s="10">
        <v>42.5</v>
      </c>
      <c r="H73" s="5"/>
      <c r="I73" s="5">
        <f t="shared" si="8"/>
        <v>64.5</v>
      </c>
      <c r="J73" s="5">
        <v>89.5</v>
      </c>
      <c r="K73" s="5">
        <f t="shared" si="9"/>
        <v>44.75</v>
      </c>
      <c r="L73" s="5">
        <v>28</v>
      </c>
      <c r="M73" s="5"/>
      <c r="N73" s="21">
        <f t="shared" si="10"/>
        <v>72.75</v>
      </c>
      <c r="O73" s="17">
        <v>50</v>
      </c>
      <c r="P73" s="21">
        <f t="shared" si="11"/>
        <v>41.666666666666664</v>
      </c>
      <c r="Q73" s="17">
        <v>26</v>
      </c>
      <c r="R73" s="5">
        <v>10</v>
      </c>
      <c r="S73" s="21">
        <f t="shared" si="12"/>
        <v>77.66666666666666</v>
      </c>
      <c r="T73" s="6">
        <v>54</v>
      </c>
      <c r="U73" s="5">
        <v>10</v>
      </c>
      <c r="V73" s="5">
        <f t="shared" si="13"/>
        <v>64</v>
      </c>
    </row>
    <row r="74" spans="1:22" ht="14.25">
      <c r="A74" s="1" t="s">
        <v>199</v>
      </c>
      <c r="B74" s="2" t="s">
        <v>200</v>
      </c>
      <c r="C74" s="6">
        <v>66</v>
      </c>
      <c r="D74" s="5">
        <v>10</v>
      </c>
      <c r="E74" s="9">
        <f t="shared" si="7"/>
        <v>76</v>
      </c>
      <c r="F74" s="9">
        <v>25</v>
      </c>
      <c r="G74" s="10">
        <v>44.5</v>
      </c>
      <c r="H74" s="5"/>
      <c r="I74" s="5">
        <f t="shared" si="8"/>
        <v>69.5</v>
      </c>
      <c r="J74" s="5">
        <v>88.5</v>
      </c>
      <c r="K74" s="5">
        <f t="shared" si="9"/>
        <v>44.25</v>
      </c>
      <c r="L74" s="5">
        <v>28</v>
      </c>
      <c r="M74" s="5"/>
      <c r="N74" s="21">
        <f t="shared" si="10"/>
        <v>72.25</v>
      </c>
      <c r="O74" s="17">
        <v>55</v>
      </c>
      <c r="P74" s="21">
        <f t="shared" si="11"/>
        <v>45.833333333333336</v>
      </c>
      <c r="Q74" s="17">
        <v>28</v>
      </c>
      <c r="R74" s="5">
        <v>10</v>
      </c>
      <c r="S74" s="21">
        <f t="shared" si="12"/>
        <v>83.83333333333334</v>
      </c>
      <c r="T74" s="6">
        <v>56</v>
      </c>
      <c r="U74" s="5">
        <v>10</v>
      </c>
      <c r="V74" s="5">
        <f t="shared" si="13"/>
        <v>66</v>
      </c>
    </row>
    <row r="75" spans="1:22" ht="14.25">
      <c r="A75" s="1" t="s">
        <v>8</v>
      </c>
      <c r="B75" s="2" t="s">
        <v>9</v>
      </c>
      <c r="C75" s="7">
        <v>71</v>
      </c>
      <c r="D75" s="5"/>
      <c r="E75" s="9">
        <f t="shared" si="7"/>
        <v>71</v>
      </c>
      <c r="F75" s="9">
        <v>22</v>
      </c>
      <c r="G75" s="10">
        <v>47.5</v>
      </c>
      <c r="H75" s="5"/>
      <c r="I75" s="5">
        <f t="shared" si="8"/>
        <v>69.5</v>
      </c>
      <c r="J75" s="5">
        <v>95</v>
      </c>
      <c r="K75" s="5">
        <f t="shared" si="9"/>
        <v>47.5</v>
      </c>
      <c r="L75" s="5">
        <v>28</v>
      </c>
      <c r="M75" s="5"/>
      <c r="N75" s="21">
        <f t="shared" si="10"/>
        <v>75.5</v>
      </c>
      <c r="O75" s="16">
        <v>57.5</v>
      </c>
      <c r="P75" s="21">
        <f t="shared" si="11"/>
        <v>47.916666666666664</v>
      </c>
      <c r="Q75" s="16">
        <v>28</v>
      </c>
      <c r="R75" s="5"/>
      <c r="S75" s="21">
        <f t="shared" si="12"/>
        <v>75.91666666666666</v>
      </c>
      <c r="T75" s="7">
        <v>56</v>
      </c>
      <c r="U75" s="5">
        <v>4</v>
      </c>
      <c r="V75" s="5">
        <f t="shared" si="13"/>
        <v>60</v>
      </c>
    </row>
    <row r="76" spans="1:22" ht="14.25">
      <c r="A76" s="1" t="s">
        <v>18</v>
      </c>
      <c r="B76" s="2" t="s">
        <v>19</v>
      </c>
      <c r="C76" s="7">
        <v>71</v>
      </c>
      <c r="D76" s="5">
        <v>10</v>
      </c>
      <c r="E76" s="9">
        <f t="shared" si="7"/>
        <v>81</v>
      </c>
      <c r="F76" s="9">
        <v>25</v>
      </c>
      <c r="G76" s="10">
        <v>48.5</v>
      </c>
      <c r="H76" s="5"/>
      <c r="I76" s="5">
        <f t="shared" si="8"/>
        <v>73.5</v>
      </c>
      <c r="J76" s="5">
        <v>93.5</v>
      </c>
      <c r="K76" s="5">
        <f t="shared" si="9"/>
        <v>46.75</v>
      </c>
      <c r="L76" s="5">
        <v>28</v>
      </c>
      <c r="M76" s="5"/>
      <c r="N76" s="21">
        <f t="shared" si="10"/>
        <v>74.75</v>
      </c>
      <c r="O76" s="17">
        <v>56.5</v>
      </c>
      <c r="P76" s="21">
        <f t="shared" si="11"/>
        <v>47.083333333333336</v>
      </c>
      <c r="Q76" s="17">
        <v>27</v>
      </c>
      <c r="R76" s="5">
        <v>10</v>
      </c>
      <c r="S76" s="21">
        <f t="shared" si="12"/>
        <v>84.08333333333334</v>
      </c>
      <c r="T76" s="7">
        <v>56</v>
      </c>
      <c r="U76" s="5">
        <v>10</v>
      </c>
      <c r="V76" s="5">
        <f t="shared" si="13"/>
        <v>66</v>
      </c>
    </row>
    <row r="77" spans="1:22" ht="14.25">
      <c r="A77" s="1" t="s">
        <v>27</v>
      </c>
      <c r="B77" s="2" t="s">
        <v>28</v>
      </c>
      <c r="C77" s="7">
        <v>72</v>
      </c>
      <c r="D77" s="5">
        <v>10</v>
      </c>
      <c r="E77" s="9">
        <f t="shared" si="7"/>
        <v>82</v>
      </c>
      <c r="F77" s="9">
        <v>23</v>
      </c>
      <c r="G77" s="10">
        <v>47.5</v>
      </c>
      <c r="H77" s="5"/>
      <c r="I77" s="5">
        <f t="shared" si="8"/>
        <v>70.5</v>
      </c>
      <c r="J77" s="5">
        <v>93.5</v>
      </c>
      <c r="K77" s="5">
        <f t="shared" si="9"/>
        <v>46.75</v>
      </c>
      <c r="L77" s="5">
        <v>28</v>
      </c>
      <c r="M77" s="5"/>
      <c r="N77" s="21">
        <f t="shared" si="10"/>
        <v>74.75</v>
      </c>
      <c r="O77" s="17">
        <v>57.5</v>
      </c>
      <c r="P77" s="21">
        <f t="shared" si="11"/>
        <v>47.916666666666664</v>
      </c>
      <c r="Q77" s="17">
        <v>28</v>
      </c>
      <c r="R77" s="5">
        <v>10</v>
      </c>
      <c r="S77" s="21">
        <f t="shared" si="12"/>
        <v>85.91666666666666</v>
      </c>
      <c r="T77" s="7">
        <v>57</v>
      </c>
      <c r="U77" s="5">
        <v>10</v>
      </c>
      <c r="V77" s="5">
        <f t="shared" si="13"/>
        <v>67</v>
      </c>
    </row>
    <row r="78" spans="1:22" ht="14.25">
      <c r="A78" s="1" t="s">
        <v>37</v>
      </c>
      <c r="B78" s="2" t="s">
        <v>38</v>
      </c>
      <c r="C78" s="7">
        <v>68</v>
      </c>
      <c r="D78" s="5">
        <v>10</v>
      </c>
      <c r="E78" s="9">
        <f t="shared" si="7"/>
        <v>78</v>
      </c>
      <c r="F78" s="9">
        <v>21</v>
      </c>
      <c r="G78" s="10">
        <v>50</v>
      </c>
      <c r="H78" s="5"/>
      <c r="I78" s="5">
        <f t="shared" si="8"/>
        <v>71</v>
      </c>
      <c r="J78" s="5">
        <v>92</v>
      </c>
      <c r="K78" s="5">
        <f t="shared" si="9"/>
        <v>46</v>
      </c>
      <c r="L78" s="5">
        <v>28</v>
      </c>
      <c r="M78" s="5"/>
      <c r="N78" s="21">
        <f t="shared" si="10"/>
        <v>74</v>
      </c>
      <c r="O78" s="17">
        <v>59</v>
      </c>
      <c r="P78" s="21">
        <f t="shared" si="11"/>
        <v>49.166666666666664</v>
      </c>
      <c r="Q78" s="17">
        <v>29</v>
      </c>
      <c r="R78" s="5">
        <v>10</v>
      </c>
      <c r="S78" s="21">
        <f t="shared" si="12"/>
        <v>88.16666666666666</v>
      </c>
      <c r="T78" s="7">
        <v>61</v>
      </c>
      <c r="U78" s="5">
        <v>10</v>
      </c>
      <c r="V78" s="5">
        <f t="shared" si="13"/>
        <v>71</v>
      </c>
    </row>
    <row r="79" spans="1:22" ht="14.25">
      <c r="A79" s="1" t="s">
        <v>45</v>
      </c>
      <c r="B79" s="2" t="s">
        <v>46</v>
      </c>
      <c r="C79" s="7">
        <v>70</v>
      </c>
      <c r="D79" s="5">
        <v>10</v>
      </c>
      <c r="E79" s="9">
        <f t="shared" si="7"/>
        <v>80</v>
      </c>
      <c r="F79" s="9">
        <v>24</v>
      </c>
      <c r="G79" s="10">
        <v>49</v>
      </c>
      <c r="H79" s="5"/>
      <c r="I79" s="5">
        <f t="shared" si="8"/>
        <v>73</v>
      </c>
      <c r="J79" s="5">
        <v>92.5</v>
      </c>
      <c r="K79" s="5">
        <f t="shared" si="9"/>
        <v>46.25</v>
      </c>
      <c r="L79" s="5">
        <v>28</v>
      </c>
      <c r="M79" s="5"/>
      <c r="N79" s="21">
        <f t="shared" si="10"/>
        <v>74.25</v>
      </c>
      <c r="O79" s="17">
        <v>59</v>
      </c>
      <c r="P79" s="21">
        <f t="shared" si="11"/>
        <v>49.166666666666664</v>
      </c>
      <c r="Q79" s="17">
        <v>28</v>
      </c>
      <c r="R79" s="5">
        <v>10</v>
      </c>
      <c r="S79" s="21">
        <f t="shared" si="12"/>
        <v>87.16666666666666</v>
      </c>
      <c r="T79" s="7">
        <v>67</v>
      </c>
      <c r="U79" s="5">
        <v>10</v>
      </c>
      <c r="V79" s="5">
        <f t="shared" si="13"/>
        <v>77</v>
      </c>
    </row>
    <row r="80" spans="1:22" ht="14.25">
      <c r="A80" s="1" t="s">
        <v>51</v>
      </c>
      <c r="B80" s="2" t="s">
        <v>52</v>
      </c>
      <c r="C80" s="6">
        <v>69</v>
      </c>
      <c r="D80" s="5">
        <v>10</v>
      </c>
      <c r="E80" s="9">
        <f t="shared" si="7"/>
        <v>79</v>
      </c>
      <c r="F80" s="9">
        <v>25</v>
      </c>
      <c r="G80" s="10">
        <v>49</v>
      </c>
      <c r="H80" s="5"/>
      <c r="I80" s="5">
        <f t="shared" si="8"/>
        <v>74</v>
      </c>
      <c r="J80" s="5">
        <v>94.5</v>
      </c>
      <c r="K80" s="5">
        <f t="shared" si="9"/>
        <v>47.25</v>
      </c>
      <c r="L80" s="5">
        <v>28</v>
      </c>
      <c r="M80" s="5"/>
      <c r="N80" s="21">
        <f t="shared" si="10"/>
        <v>75.25</v>
      </c>
      <c r="O80" s="17">
        <v>55</v>
      </c>
      <c r="P80" s="21">
        <f t="shared" si="11"/>
        <v>45.833333333333336</v>
      </c>
      <c r="Q80" s="17">
        <v>28</v>
      </c>
      <c r="R80" s="5">
        <v>10</v>
      </c>
      <c r="S80" s="21">
        <f t="shared" si="12"/>
        <v>83.83333333333334</v>
      </c>
      <c r="T80" s="6">
        <v>57</v>
      </c>
      <c r="U80" s="5">
        <v>10</v>
      </c>
      <c r="V80" s="5">
        <f t="shared" si="13"/>
        <v>67</v>
      </c>
    </row>
    <row r="81" spans="1:22" ht="14.25">
      <c r="A81" s="1" t="s">
        <v>59</v>
      </c>
      <c r="B81" s="2" t="s">
        <v>60</v>
      </c>
      <c r="C81" s="6">
        <v>69</v>
      </c>
      <c r="D81" s="5"/>
      <c r="E81" s="9">
        <f t="shared" si="7"/>
        <v>69</v>
      </c>
      <c r="F81" s="9">
        <v>23</v>
      </c>
      <c r="G81" s="10">
        <v>49.5</v>
      </c>
      <c r="H81" s="5"/>
      <c r="I81" s="5">
        <f t="shared" si="8"/>
        <v>72.5</v>
      </c>
      <c r="J81" s="5">
        <v>94</v>
      </c>
      <c r="K81" s="5">
        <f t="shared" si="9"/>
        <v>47</v>
      </c>
      <c r="L81" s="5">
        <v>28</v>
      </c>
      <c r="M81" s="5"/>
      <c r="N81" s="21">
        <f t="shared" si="10"/>
        <v>75</v>
      </c>
      <c r="O81" s="17">
        <v>53</v>
      </c>
      <c r="P81" s="21">
        <f t="shared" si="11"/>
        <v>44.166666666666664</v>
      </c>
      <c r="Q81" s="17">
        <v>27</v>
      </c>
      <c r="R81" s="5"/>
      <c r="S81" s="21">
        <f t="shared" si="12"/>
        <v>71.16666666666666</v>
      </c>
      <c r="T81" s="6">
        <v>74</v>
      </c>
      <c r="U81" s="5"/>
      <c r="V81" s="5">
        <f t="shared" si="13"/>
        <v>74</v>
      </c>
    </row>
    <row r="82" spans="1:22" ht="14.25">
      <c r="A82" s="1" t="s">
        <v>67</v>
      </c>
      <c r="B82" s="2" t="s">
        <v>68</v>
      </c>
      <c r="C82" s="6">
        <v>71</v>
      </c>
      <c r="D82" s="5">
        <v>10</v>
      </c>
      <c r="E82" s="9">
        <f t="shared" si="7"/>
        <v>81</v>
      </c>
      <c r="F82" s="9">
        <v>25</v>
      </c>
      <c r="G82" s="10">
        <v>41.5</v>
      </c>
      <c r="H82" s="5"/>
      <c r="I82" s="5">
        <f t="shared" si="8"/>
        <v>66.5</v>
      </c>
      <c r="J82" s="5">
        <v>95.5</v>
      </c>
      <c r="K82" s="5">
        <f t="shared" si="9"/>
        <v>47.75</v>
      </c>
      <c r="L82" s="5">
        <v>28</v>
      </c>
      <c r="M82" s="5"/>
      <c r="N82" s="21">
        <f t="shared" si="10"/>
        <v>75.75</v>
      </c>
      <c r="O82" s="17">
        <v>59</v>
      </c>
      <c r="P82" s="21">
        <f t="shared" si="11"/>
        <v>49.166666666666664</v>
      </c>
      <c r="Q82" s="17">
        <v>29</v>
      </c>
      <c r="R82" s="5">
        <v>10</v>
      </c>
      <c r="S82" s="21">
        <f t="shared" si="12"/>
        <v>88.16666666666666</v>
      </c>
      <c r="T82" s="6">
        <v>62</v>
      </c>
      <c r="U82" s="5">
        <v>10</v>
      </c>
      <c r="V82" s="5">
        <f t="shared" si="13"/>
        <v>72</v>
      </c>
    </row>
    <row r="83" spans="1:22" ht="14.25">
      <c r="A83" s="1" t="s">
        <v>75</v>
      </c>
      <c r="B83" s="2" t="s">
        <v>76</v>
      </c>
      <c r="C83" s="6">
        <v>71</v>
      </c>
      <c r="D83" s="5">
        <v>10</v>
      </c>
      <c r="E83" s="9">
        <f t="shared" si="7"/>
        <v>81</v>
      </c>
      <c r="F83" s="9">
        <v>28</v>
      </c>
      <c r="G83" s="10">
        <v>45</v>
      </c>
      <c r="H83" s="5"/>
      <c r="I83" s="5">
        <f t="shared" si="8"/>
        <v>73</v>
      </c>
      <c r="J83" s="5">
        <v>93</v>
      </c>
      <c r="K83" s="5">
        <f t="shared" si="9"/>
        <v>46.5</v>
      </c>
      <c r="L83" s="5">
        <v>28</v>
      </c>
      <c r="M83" s="5"/>
      <c r="N83" s="21">
        <f t="shared" si="10"/>
        <v>74.5</v>
      </c>
      <c r="O83" s="17">
        <v>55</v>
      </c>
      <c r="P83" s="21">
        <f t="shared" si="11"/>
        <v>45.833333333333336</v>
      </c>
      <c r="Q83" s="17">
        <v>26</v>
      </c>
      <c r="R83" s="5">
        <v>10</v>
      </c>
      <c r="S83" s="21">
        <f t="shared" si="12"/>
        <v>81.83333333333334</v>
      </c>
      <c r="T83" s="6">
        <v>64</v>
      </c>
      <c r="U83" s="5">
        <v>10</v>
      </c>
      <c r="V83" s="5">
        <f t="shared" si="13"/>
        <v>74</v>
      </c>
    </row>
    <row r="84" spans="1:22" ht="14.25">
      <c r="A84" s="1" t="s">
        <v>83</v>
      </c>
      <c r="B84" s="2" t="s">
        <v>84</v>
      </c>
      <c r="C84" s="6">
        <v>66</v>
      </c>
      <c r="D84" s="5">
        <v>10</v>
      </c>
      <c r="E84" s="9">
        <f t="shared" si="7"/>
        <v>76</v>
      </c>
      <c r="F84" s="9">
        <v>27</v>
      </c>
      <c r="G84" s="10">
        <v>49</v>
      </c>
      <c r="H84" s="5"/>
      <c r="I84" s="5">
        <f t="shared" si="8"/>
        <v>76</v>
      </c>
      <c r="J84" s="5">
        <v>95.5</v>
      </c>
      <c r="K84" s="5">
        <f t="shared" si="9"/>
        <v>47.75</v>
      </c>
      <c r="L84" s="5">
        <v>28</v>
      </c>
      <c r="M84" s="5"/>
      <c r="N84" s="21">
        <f t="shared" si="10"/>
        <v>75.75</v>
      </c>
      <c r="O84" s="17">
        <v>53</v>
      </c>
      <c r="P84" s="21">
        <f t="shared" si="11"/>
        <v>44.166666666666664</v>
      </c>
      <c r="Q84" s="17">
        <v>29</v>
      </c>
      <c r="R84" s="5">
        <v>10</v>
      </c>
      <c r="S84" s="21">
        <f t="shared" si="12"/>
        <v>83.16666666666666</v>
      </c>
      <c r="T84" s="6">
        <v>65</v>
      </c>
      <c r="U84" s="5">
        <v>10</v>
      </c>
      <c r="V84" s="5">
        <f t="shared" si="13"/>
        <v>75</v>
      </c>
    </row>
    <row r="85" spans="1:22" ht="14.25">
      <c r="A85" s="1" t="s">
        <v>89</v>
      </c>
      <c r="B85" s="2" t="s">
        <v>90</v>
      </c>
      <c r="C85" s="6">
        <v>65</v>
      </c>
      <c r="D85" s="5"/>
      <c r="E85" s="9">
        <f t="shared" si="7"/>
        <v>65</v>
      </c>
      <c r="F85" s="9">
        <v>20</v>
      </c>
      <c r="G85" s="10">
        <v>50</v>
      </c>
      <c r="H85" s="5"/>
      <c r="I85" s="5">
        <f t="shared" si="8"/>
        <v>70</v>
      </c>
      <c r="J85" s="5">
        <v>96.5</v>
      </c>
      <c r="K85" s="5">
        <f t="shared" si="9"/>
        <v>48.25</v>
      </c>
      <c r="L85" s="5">
        <v>0</v>
      </c>
      <c r="M85" s="5"/>
      <c r="N85" s="21">
        <f t="shared" si="10"/>
        <v>48.25</v>
      </c>
      <c r="O85" s="17">
        <v>55</v>
      </c>
      <c r="P85" s="21">
        <f t="shared" si="11"/>
        <v>45.833333333333336</v>
      </c>
      <c r="Q85" s="17"/>
      <c r="R85" s="5"/>
      <c r="S85" s="21">
        <f t="shared" si="12"/>
        <v>45.833333333333336</v>
      </c>
      <c r="T85" s="8">
        <v>30</v>
      </c>
      <c r="U85" s="5"/>
      <c r="V85" s="5">
        <f t="shared" si="13"/>
        <v>30</v>
      </c>
    </row>
    <row r="86" spans="1:22" ht="14.25">
      <c r="A86" s="1" t="s">
        <v>97</v>
      </c>
      <c r="B86" s="2" t="s">
        <v>98</v>
      </c>
      <c r="C86" s="6">
        <v>73</v>
      </c>
      <c r="D86" s="5">
        <v>10</v>
      </c>
      <c r="E86" s="9">
        <f t="shared" si="7"/>
        <v>83</v>
      </c>
      <c r="F86" s="9">
        <v>22</v>
      </c>
      <c r="G86" s="10">
        <v>45</v>
      </c>
      <c r="H86" s="5"/>
      <c r="I86" s="5">
        <f t="shared" si="8"/>
        <v>67</v>
      </c>
      <c r="J86" s="5">
        <v>94.5</v>
      </c>
      <c r="K86" s="5">
        <f t="shared" si="9"/>
        <v>47.25</v>
      </c>
      <c r="L86" s="5">
        <v>28</v>
      </c>
      <c r="M86" s="5"/>
      <c r="N86" s="21">
        <f t="shared" si="10"/>
        <v>75.25</v>
      </c>
      <c r="O86" s="17">
        <v>54</v>
      </c>
      <c r="P86" s="21">
        <f t="shared" si="11"/>
        <v>45</v>
      </c>
      <c r="Q86" s="17">
        <v>26</v>
      </c>
      <c r="R86" s="5">
        <v>10</v>
      </c>
      <c r="S86" s="21">
        <f t="shared" si="12"/>
        <v>81</v>
      </c>
      <c r="T86" s="6">
        <v>59</v>
      </c>
      <c r="U86" s="5">
        <v>10</v>
      </c>
      <c r="V86" s="5">
        <f t="shared" si="13"/>
        <v>69</v>
      </c>
    </row>
    <row r="87" spans="1:22" ht="14.25">
      <c r="A87" s="1" t="s">
        <v>105</v>
      </c>
      <c r="B87" s="3" t="s">
        <v>106</v>
      </c>
      <c r="C87" s="6">
        <v>70</v>
      </c>
      <c r="D87" s="5"/>
      <c r="E87" s="9">
        <f t="shared" si="7"/>
        <v>70</v>
      </c>
      <c r="F87" s="12">
        <v>28</v>
      </c>
      <c r="G87" s="10">
        <v>40.5</v>
      </c>
      <c r="H87" s="5"/>
      <c r="I87" s="5">
        <f t="shared" si="8"/>
        <v>68.5</v>
      </c>
      <c r="J87" s="5">
        <v>83.5</v>
      </c>
      <c r="K87" s="5">
        <f t="shared" si="9"/>
        <v>41.75</v>
      </c>
      <c r="L87" s="5">
        <v>28</v>
      </c>
      <c r="M87" s="5"/>
      <c r="N87" s="21">
        <f t="shared" si="10"/>
        <v>69.75</v>
      </c>
      <c r="O87" s="17">
        <v>53</v>
      </c>
      <c r="P87" s="21">
        <f t="shared" si="11"/>
        <v>44.166666666666664</v>
      </c>
      <c r="Q87" s="17">
        <v>28</v>
      </c>
      <c r="R87" s="5"/>
      <c r="S87" s="21">
        <f t="shared" si="12"/>
        <v>72.16666666666666</v>
      </c>
      <c r="T87" s="6">
        <v>60</v>
      </c>
      <c r="U87" s="5"/>
      <c r="V87" s="5">
        <f t="shared" si="13"/>
        <v>60</v>
      </c>
    </row>
    <row r="88" spans="1:22" ht="14.25">
      <c r="A88" s="1" t="s">
        <v>113</v>
      </c>
      <c r="B88" s="3" t="s">
        <v>114</v>
      </c>
      <c r="C88" s="6">
        <v>69</v>
      </c>
      <c r="D88" s="5">
        <v>10</v>
      </c>
      <c r="E88" s="9">
        <f t="shared" si="7"/>
        <v>79</v>
      </c>
      <c r="F88" s="12">
        <v>27</v>
      </c>
      <c r="G88" s="10">
        <v>49</v>
      </c>
      <c r="H88" s="5"/>
      <c r="I88" s="5">
        <f t="shared" si="8"/>
        <v>76</v>
      </c>
      <c r="J88" s="5">
        <v>99</v>
      </c>
      <c r="K88" s="5">
        <f t="shared" si="9"/>
        <v>49.5</v>
      </c>
      <c r="L88" s="5">
        <v>28</v>
      </c>
      <c r="M88" s="5"/>
      <c r="N88" s="21">
        <f t="shared" si="10"/>
        <v>77.5</v>
      </c>
      <c r="O88" s="17">
        <v>57</v>
      </c>
      <c r="P88" s="21">
        <f t="shared" si="11"/>
        <v>47.5</v>
      </c>
      <c r="Q88" s="17">
        <v>28</v>
      </c>
      <c r="R88" s="5">
        <v>10</v>
      </c>
      <c r="S88" s="21">
        <f t="shared" si="12"/>
        <v>85.5</v>
      </c>
      <c r="T88" s="6">
        <v>65</v>
      </c>
      <c r="U88" s="5">
        <v>10</v>
      </c>
      <c r="V88" s="5">
        <f t="shared" si="13"/>
        <v>75</v>
      </c>
    </row>
    <row r="89" spans="1:22" ht="14.25">
      <c r="A89" s="1" t="s">
        <v>121</v>
      </c>
      <c r="B89" s="3" t="s">
        <v>122</v>
      </c>
      <c r="C89" s="6">
        <v>69</v>
      </c>
      <c r="D89" s="5">
        <v>10</v>
      </c>
      <c r="E89" s="9">
        <f t="shared" si="7"/>
        <v>79</v>
      </c>
      <c r="F89" s="12">
        <v>22</v>
      </c>
      <c r="G89" s="10">
        <v>50</v>
      </c>
      <c r="H89" s="5"/>
      <c r="I89" s="5">
        <f t="shared" si="8"/>
        <v>72</v>
      </c>
      <c r="J89" s="5">
        <v>86.5</v>
      </c>
      <c r="K89" s="5">
        <f t="shared" si="9"/>
        <v>43.25</v>
      </c>
      <c r="L89" s="5">
        <v>28</v>
      </c>
      <c r="M89" s="5"/>
      <c r="N89" s="21">
        <f t="shared" si="10"/>
        <v>71.25</v>
      </c>
      <c r="O89" s="17">
        <v>57</v>
      </c>
      <c r="P89" s="21">
        <f t="shared" si="11"/>
        <v>47.5</v>
      </c>
      <c r="Q89" s="17">
        <v>29</v>
      </c>
      <c r="R89" s="5">
        <v>10</v>
      </c>
      <c r="S89" s="21">
        <f t="shared" si="12"/>
        <v>86.5</v>
      </c>
      <c r="T89" s="6">
        <v>73</v>
      </c>
      <c r="U89" s="5">
        <v>10</v>
      </c>
      <c r="V89" s="5">
        <f t="shared" si="13"/>
        <v>83</v>
      </c>
    </row>
    <row r="90" spans="1:22" ht="14.25">
      <c r="A90" s="1" t="s">
        <v>129</v>
      </c>
      <c r="B90" s="3" t="s">
        <v>130</v>
      </c>
      <c r="C90" s="6">
        <v>68</v>
      </c>
      <c r="D90" s="5">
        <v>10</v>
      </c>
      <c r="E90" s="9">
        <f t="shared" si="7"/>
        <v>78</v>
      </c>
      <c r="F90" s="12">
        <v>24</v>
      </c>
      <c r="G90" s="10">
        <v>49</v>
      </c>
      <c r="H90" s="5"/>
      <c r="I90" s="5">
        <f t="shared" si="8"/>
        <v>73</v>
      </c>
      <c r="J90" s="5">
        <v>95</v>
      </c>
      <c r="K90" s="5">
        <f t="shared" si="9"/>
        <v>47.5</v>
      </c>
      <c r="L90" s="5">
        <v>28</v>
      </c>
      <c r="M90" s="5"/>
      <c r="N90" s="21">
        <f t="shared" si="10"/>
        <v>75.5</v>
      </c>
      <c r="O90" s="17">
        <v>55</v>
      </c>
      <c r="P90" s="21">
        <f t="shared" si="11"/>
        <v>45.833333333333336</v>
      </c>
      <c r="Q90" s="17">
        <v>29</v>
      </c>
      <c r="R90" s="5">
        <v>10</v>
      </c>
      <c r="S90" s="21">
        <f t="shared" si="12"/>
        <v>84.83333333333334</v>
      </c>
      <c r="T90" s="6">
        <v>58</v>
      </c>
      <c r="U90" s="5">
        <v>10</v>
      </c>
      <c r="V90" s="5">
        <f t="shared" si="13"/>
        <v>68</v>
      </c>
    </row>
    <row r="91" spans="1:22" ht="14.25">
      <c r="A91" s="1" t="s">
        <v>137</v>
      </c>
      <c r="B91" s="3" t="s">
        <v>138</v>
      </c>
      <c r="C91" s="6">
        <v>72</v>
      </c>
      <c r="D91" s="5">
        <v>10</v>
      </c>
      <c r="E91" s="9">
        <f t="shared" si="7"/>
        <v>82</v>
      </c>
      <c r="F91" s="12">
        <v>25</v>
      </c>
      <c r="G91" s="10">
        <v>50</v>
      </c>
      <c r="H91" s="5"/>
      <c r="I91" s="5">
        <f t="shared" si="8"/>
        <v>75</v>
      </c>
      <c r="J91" s="5">
        <v>84</v>
      </c>
      <c r="K91" s="5">
        <f t="shared" si="9"/>
        <v>42</v>
      </c>
      <c r="L91" s="5">
        <v>28</v>
      </c>
      <c r="M91" s="5"/>
      <c r="N91" s="21">
        <f t="shared" si="10"/>
        <v>70</v>
      </c>
      <c r="O91" s="17">
        <v>55</v>
      </c>
      <c r="P91" s="21">
        <f t="shared" si="11"/>
        <v>45.833333333333336</v>
      </c>
      <c r="Q91" s="17">
        <v>27</v>
      </c>
      <c r="R91" s="5">
        <v>10</v>
      </c>
      <c r="S91" s="21">
        <f t="shared" si="12"/>
        <v>82.83333333333334</v>
      </c>
      <c r="T91" s="6">
        <v>54</v>
      </c>
      <c r="U91" s="5">
        <v>10</v>
      </c>
      <c r="V91" s="5">
        <f t="shared" si="13"/>
        <v>64</v>
      </c>
    </row>
    <row r="92" spans="1:22" ht="14.25">
      <c r="A92" s="1" t="s">
        <v>145</v>
      </c>
      <c r="B92" s="3" t="s">
        <v>146</v>
      </c>
      <c r="C92" s="6">
        <v>67</v>
      </c>
      <c r="D92" s="5">
        <v>10</v>
      </c>
      <c r="E92" s="9">
        <f t="shared" si="7"/>
        <v>77</v>
      </c>
      <c r="F92" s="12">
        <v>26</v>
      </c>
      <c r="G92" s="10">
        <v>47</v>
      </c>
      <c r="H92" s="5"/>
      <c r="I92" s="5">
        <f t="shared" si="8"/>
        <v>73</v>
      </c>
      <c r="J92" s="5">
        <v>95</v>
      </c>
      <c r="K92" s="5">
        <f t="shared" si="9"/>
        <v>47.5</v>
      </c>
      <c r="L92" s="5">
        <v>28</v>
      </c>
      <c r="M92" s="5"/>
      <c r="N92" s="21">
        <f t="shared" si="10"/>
        <v>75.5</v>
      </c>
      <c r="O92" s="17">
        <v>57</v>
      </c>
      <c r="P92" s="21">
        <f t="shared" si="11"/>
        <v>47.5</v>
      </c>
      <c r="Q92" s="17">
        <v>29</v>
      </c>
      <c r="R92" s="5">
        <v>10</v>
      </c>
      <c r="S92" s="21">
        <f t="shared" si="12"/>
        <v>86.5</v>
      </c>
      <c r="T92" s="6">
        <v>58</v>
      </c>
      <c r="U92" s="5">
        <v>10</v>
      </c>
      <c r="V92" s="5">
        <f t="shared" si="13"/>
        <v>68</v>
      </c>
    </row>
    <row r="93" spans="1:22" ht="14.25">
      <c r="A93" s="1" t="s">
        <v>153</v>
      </c>
      <c r="B93" s="3" t="s">
        <v>154</v>
      </c>
      <c r="C93" s="6">
        <v>62</v>
      </c>
      <c r="D93" s="5">
        <v>10</v>
      </c>
      <c r="E93" s="9">
        <f t="shared" si="7"/>
        <v>72</v>
      </c>
      <c r="F93" s="12">
        <v>23</v>
      </c>
      <c r="G93" s="10">
        <v>41.5</v>
      </c>
      <c r="H93" s="5"/>
      <c r="I93" s="5">
        <f t="shared" si="8"/>
        <v>64.5</v>
      </c>
      <c r="J93" s="5">
        <v>94</v>
      </c>
      <c r="K93" s="5">
        <f t="shared" si="9"/>
        <v>47</v>
      </c>
      <c r="L93" s="5">
        <v>28</v>
      </c>
      <c r="M93" s="5"/>
      <c r="N93" s="21">
        <f t="shared" si="10"/>
        <v>75</v>
      </c>
      <c r="O93" s="17">
        <v>53</v>
      </c>
      <c r="P93" s="21">
        <f t="shared" si="11"/>
        <v>44.166666666666664</v>
      </c>
      <c r="Q93" s="17">
        <v>29</v>
      </c>
      <c r="R93" s="5">
        <v>10</v>
      </c>
      <c r="S93" s="21">
        <f t="shared" si="12"/>
        <v>83.16666666666666</v>
      </c>
      <c r="T93" s="6">
        <v>56</v>
      </c>
      <c r="U93" s="5">
        <v>10</v>
      </c>
      <c r="V93" s="5">
        <f t="shared" si="13"/>
        <v>66</v>
      </c>
    </row>
    <row r="94" spans="1:22" ht="14.25">
      <c r="A94" s="1" t="s">
        <v>161</v>
      </c>
      <c r="B94" s="3" t="s">
        <v>162</v>
      </c>
      <c r="C94" s="6">
        <v>74</v>
      </c>
      <c r="D94" s="5">
        <v>10</v>
      </c>
      <c r="E94" s="9">
        <f t="shared" si="7"/>
        <v>84</v>
      </c>
      <c r="F94" s="12">
        <v>24</v>
      </c>
      <c r="G94" s="10">
        <v>49.5</v>
      </c>
      <c r="H94" s="5"/>
      <c r="I94" s="5">
        <f t="shared" si="8"/>
        <v>73.5</v>
      </c>
      <c r="J94" s="5">
        <v>93.5</v>
      </c>
      <c r="K94" s="5">
        <f t="shared" si="9"/>
        <v>46.75</v>
      </c>
      <c r="L94" s="5">
        <v>28</v>
      </c>
      <c r="M94" s="5"/>
      <c r="N94" s="21">
        <f t="shared" si="10"/>
        <v>74.75</v>
      </c>
      <c r="O94" s="17">
        <v>48</v>
      </c>
      <c r="P94" s="21">
        <f t="shared" si="11"/>
        <v>40</v>
      </c>
      <c r="Q94" s="17">
        <v>25</v>
      </c>
      <c r="R94" s="5">
        <v>10</v>
      </c>
      <c r="S94" s="21">
        <f t="shared" si="12"/>
        <v>75</v>
      </c>
      <c r="T94" s="6">
        <v>56</v>
      </c>
      <c r="U94" s="5">
        <v>10</v>
      </c>
      <c r="V94" s="5">
        <f t="shared" si="13"/>
        <v>66</v>
      </c>
    </row>
    <row r="95" spans="1:22" ht="14.25">
      <c r="A95" s="1" t="s">
        <v>169</v>
      </c>
      <c r="B95" s="3" t="s">
        <v>170</v>
      </c>
      <c r="C95" s="6">
        <v>67</v>
      </c>
      <c r="D95" s="5">
        <v>10</v>
      </c>
      <c r="E95" s="9">
        <f t="shared" si="7"/>
        <v>77</v>
      </c>
      <c r="F95" s="12">
        <v>27</v>
      </c>
      <c r="G95" s="10">
        <v>48.5</v>
      </c>
      <c r="H95" s="5"/>
      <c r="I95" s="5">
        <f t="shared" si="8"/>
        <v>75.5</v>
      </c>
      <c r="J95" s="5">
        <v>93</v>
      </c>
      <c r="K95" s="5">
        <f t="shared" si="9"/>
        <v>46.5</v>
      </c>
      <c r="L95" s="5">
        <v>28</v>
      </c>
      <c r="M95" s="5"/>
      <c r="N95" s="21">
        <f t="shared" si="10"/>
        <v>74.5</v>
      </c>
      <c r="O95" s="17">
        <v>56</v>
      </c>
      <c r="P95" s="21">
        <f t="shared" si="11"/>
        <v>46.666666666666664</v>
      </c>
      <c r="Q95" s="17">
        <v>28</v>
      </c>
      <c r="R95" s="5">
        <v>10</v>
      </c>
      <c r="S95" s="21">
        <f t="shared" si="12"/>
        <v>84.66666666666666</v>
      </c>
      <c r="T95" s="6">
        <v>54</v>
      </c>
      <c r="U95" s="5">
        <v>10</v>
      </c>
      <c r="V95" s="5">
        <f t="shared" si="13"/>
        <v>64</v>
      </c>
    </row>
    <row r="96" spans="1:22" ht="14.25">
      <c r="A96" s="1" t="s">
        <v>177</v>
      </c>
      <c r="B96" s="3" t="s">
        <v>178</v>
      </c>
      <c r="C96" s="6">
        <v>71</v>
      </c>
      <c r="D96" s="5">
        <v>10</v>
      </c>
      <c r="E96" s="9">
        <f t="shared" si="7"/>
        <v>81</v>
      </c>
      <c r="F96" s="12">
        <v>28</v>
      </c>
      <c r="G96" s="10">
        <v>49.5</v>
      </c>
      <c r="H96" s="5"/>
      <c r="I96" s="5">
        <f t="shared" si="8"/>
        <v>77.5</v>
      </c>
      <c r="J96" s="5">
        <v>95.5</v>
      </c>
      <c r="K96" s="5">
        <f t="shared" si="9"/>
        <v>47.75</v>
      </c>
      <c r="L96" s="5">
        <v>28</v>
      </c>
      <c r="M96" s="5"/>
      <c r="N96" s="21">
        <f t="shared" si="10"/>
        <v>75.75</v>
      </c>
      <c r="O96" s="17">
        <v>56</v>
      </c>
      <c r="P96" s="21">
        <f t="shared" si="11"/>
        <v>46.666666666666664</v>
      </c>
      <c r="Q96" s="17">
        <v>28</v>
      </c>
      <c r="R96" s="5">
        <v>10</v>
      </c>
      <c r="S96" s="21">
        <f t="shared" si="12"/>
        <v>84.66666666666666</v>
      </c>
      <c r="T96" s="6">
        <v>58</v>
      </c>
      <c r="U96" s="5">
        <v>10</v>
      </c>
      <c r="V96" s="5">
        <f t="shared" si="13"/>
        <v>68</v>
      </c>
    </row>
    <row r="97" spans="1:22" ht="14.25">
      <c r="A97" s="4" t="s">
        <v>185</v>
      </c>
      <c r="B97" s="4" t="s">
        <v>186</v>
      </c>
      <c r="C97" s="13">
        <v>64</v>
      </c>
      <c r="D97" s="5">
        <v>10</v>
      </c>
      <c r="E97" s="9">
        <f t="shared" si="7"/>
        <v>74</v>
      </c>
      <c r="F97" s="12">
        <v>26</v>
      </c>
      <c r="G97" s="10">
        <v>40</v>
      </c>
      <c r="H97" s="5"/>
      <c r="I97" s="5">
        <f t="shared" si="8"/>
        <v>66</v>
      </c>
      <c r="J97" s="5">
        <v>80</v>
      </c>
      <c r="K97" s="5">
        <f t="shared" si="9"/>
        <v>40</v>
      </c>
      <c r="L97" s="5">
        <v>0</v>
      </c>
      <c r="M97" s="5">
        <v>20</v>
      </c>
      <c r="N97" s="21">
        <f t="shared" si="10"/>
        <v>60</v>
      </c>
      <c r="O97" s="18">
        <v>50</v>
      </c>
      <c r="P97" s="21">
        <f t="shared" si="11"/>
        <v>41.666666666666664</v>
      </c>
      <c r="Q97" s="18">
        <v>29</v>
      </c>
      <c r="R97" s="5">
        <v>10</v>
      </c>
      <c r="S97" s="21">
        <f t="shared" si="12"/>
        <v>80.66666666666666</v>
      </c>
      <c r="T97" s="22">
        <v>53</v>
      </c>
      <c r="U97" s="5">
        <v>10</v>
      </c>
      <c r="V97" s="5">
        <f t="shared" si="13"/>
        <v>63</v>
      </c>
    </row>
    <row r="98" spans="1:22" ht="14.25">
      <c r="A98" s="4" t="s">
        <v>193</v>
      </c>
      <c r="B98" s="4" t="s">
        <v>194</v>
      </c>
      <c r="C98" s="13">
        <v>68</v>
      </c>
      <c r="D98" s="5">
        <v>10</v>
      </c>
      <c r="E98" s="9">
        <f t="shared" si="7"/>
        <v>78</v>
      </c>
      <c r="F98" s="12">
        <v>21</v>
      </c>
      <c r="G98" s="10">
        <v>41</v>
      </c>
      <c r="H98" s="5"/>
      <c r="I98" s="5">
        <f t="shared" si="8"/>
        <v>62</v>
      </c>
      <c r="J98" s="5">
        <v>85.5</v>
      </c>
      <c r="K98" s="5">
        <f t="shared" si="9"/>
        <v>42.75</v>
      </c>
      <c r="L98" s="5">
        <v>28</v>
      </c>
      <c r="M98" s="5"/>
      <c r="N98" s="21">
        <f t="shared" si="10"/>
        <v>70.75</v>
      </c>
      <c r="O98" s="18">
        <v>54</v>
      </c>
      <c r="P98" s="21">
        <f t="shared" si="11"/>
        <v>45</v>
      </c>
      <c r="Q98" s="18">
        <v>28</v>
      </c>
      <c r="R98" s="5">
        <v>10</v>
      </c>
      <c r="S98" s="21">
        <f t="shared" si="12"/>
        <v>83</v>
      </c>
      <c r="T98" s="22">
        <v>51</v>
      </c>
      <c r="U98" s="5">
        <v>10</v>
      </c>
      <c r="V98" s="5">
        <f t="shared" si="13"/>
        <v>61</v>
      </c>
    </row>
    <row r="99" spans="1:22" ht="14.25">
      <c r="A99" s="1" t="s">
        <v>10</v>
      </c>
      <c r="B99" s="2" t="s">
        <v>11</v>
      </c>
      <c r="C99" s="6">
        <v>65</v>
      </c>
      <c r="D99" s="5">
        <v>10</v>
      </c>
      <c r="E99" s="9">
        <f t="shared" si="7"/>
        <v>75</v>
      </c>
      <c r="F99" s="9">
        <v>25</v>
      </c>
      <c r="G99" s="10">
        <v>44</v>
      </c>
      <c r="H99" s="5"/>
      <c r="I99" s="5">
        <f t="shared" si="8"/>
        <v>69</v>
      </c>
      <c r="J99" s="5">
        <v>94.5</v>
      </c>
      <c r="K99" s="5">
        <f t="shared" si="9"/>
        <v>47.25</v>
      </c>
      <c r="L99" s="5">
        <v>28</v>
      </c>
      <c r="M99" s="5"/>
      <c r="N99" s="21">
        <f t="shared" si="10"/>
        <v>75.25</v>
      </c>
      <c r="O99" s="16">
        <v>51</v>
      </c>
      <c r="P99" s="21">
        <f t="shared" si="11"/>
        <v>42.5</v>
      </c>
      <c r="Q99" s="16">
        <v>26</v>
      </c>
      <c r="R99" s="5">
        <v>10</v>
      </c>
      <c r="S99" s="21">
        <f t="shared" si="12"/>
        <v>78.5</v>
      </c>
      <c r="T99" s="6">
        <v>56</v>
      </c>
      <c r="U99" s="5">
        <v>10</v>
      </c>
      <c r="V99" s="5">
        <f t="shared" si="13"/>
        <v>66</v>
      </c>
    </row>
    <row r="100" spans="1:22" ht="14.25">
      <c r="A100" s="1" t="s">
        <v>20</v>
      </c>
      <c r="B100" s="2" t="s">
        <v>17</v>
      </c>
      <c r="C100" s="6">
        <v>70</v>
      </c>
      <c r="D100" s="5">
        <v>10</v>
      </c>
      <c r="E100" s="9">
        <f t="shared" si="7"/>
        <v>80</v>
      </c>
      <c r="F100" s="9">
        <v>26</v>
      </c>
      <c r="G100" s="10">
        <v>46</v>
      </c>
      <c r="H100" s="5"/>
      <c r="I100" s="5">
        <f t="shared" si="8"/>
        <v>72</v>
      </c>
      <c r="J100" s="5">
        <v>88.5</v>
      </c>
      <c r="K100" s="5">
        <f t="shared" si="9"/>
        <v>44.25</v>
      </c>
      <c r="L100" s="5">
        <v>28</v>
      </c>
      <c r="M100" s="5"/>
      <c r="N100" s="21">
        <f t="shared" si="10"/>
        <v>72.25</v>
      </c>
      <c r="O100" s="16">
        <v>54</v>
      </c>
      <c r="P100" s="21">
        <f t="shared" si="11"/>
        <v>45</v>
      </c>
      <c r="Q100" s="16">
        <v>29</v>
      </c>
      <c r="R100" s="5">
        <v>10</v>
      </c>
      <c r="S100" s="21">
        <f t="shared" si="12"/>
        <v>84</v>
      </c>
      <c r="T100" s="6">
        <v>60</v>
      </c>
      <c r="U100" s="5">
        <v>10</v>
      </c>
      <c r="V100" s="5">
        <f t="shared" si="13"/>
        <v>70</v>
      </c>
    </row>
    <row r="101" spans="1:22" ht="14.25">
      <c r="A101" s="1" t="s">
        <v>29</v>
      </c>
      <c r="B101" s="2" t="s">
        <v>30</v>
      </c>
      <c r="C101" s="6">
        <v>71</v>
      </c>
      <c r="D101" s="5">
        <v>10</v>
      </c>
      <c r="E101" s="9">
        <f t="shared" si="7"/>
        <v>81</v>
      </c>
      <c r="F101" s="9">
        <v>27</v>
      </c>
      <c r="G101" s="10">
        <v>50</v>
      </c>
      <c r="H101" s="5"/>
      <c r="I101" s="5">
        <f t="shared" si="8"/>
        <v>77</v>
      </c>
      <c r="J101" s="5">
        <v>95.5</v>
      </c>
      <c r="K101" s="5">
        <f t="shared" si="9"/>
        <v>47.75</v>
      </c>
      <c r="L101" s="5">
        <v>28</v>
      </c>
      <c r="M101" s="5"/>
      <c r="N101" s="21">
        <f t="shared" si="10"/>
        <v>75.75</v>
      </c>
      <c r="O101" s="16">
        <v>51</v>
      </c>
      <c r="P101" s="21">
        <f t="shared" si="11"/>
        <v>42.5</v>
      </c>
      <c r="Q101" s="16">
        <v>26</v>
      </c>
      <c r="R101" s="5">
        <v>10</v>
      </c>
      <c r="S101" s="21">
        <f t="shared" si="12"/>
        <v>78.5</v>
      </c>
      <c r="T101" s="6">
        <v>59</v>
      </c>
      <c r="U101" s="5">
        <v>10</v>
      </c>
      <c r="V101" s="5">
        <f t="shared" si="13"/>
        <v>69</v>
      </c>
    </row>
  </sheetData>
  <sheetProtection/>
  <conditionalFormatting sqref="E1:E65536 I1:I65536 N1:N65536">
    <cfRule type="cellIs" priority="5" dxfId="22" operator="lessThan" stopIfTrue="1">
      <formula>60</formula>
    </cfRule>
  </conditionalFormatting>
  <conditionalFormatting sqref="S1:S65536">
    <cfRule type="cellIs" priority="2" dxfId="22" operator="lessThan" stopIfTrue="1">
      <formula>60</formula>
    </cfRule>
  </conditionalFormatting>
  <conditionalFormatting sqref="V1:V65536">
    <cfRule type="cellIs" priority="1" dxfId="22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xSplit="2" ySplit="1" topLeftCell="D50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A1" sqref="A1:B16384"/>
    </sheetView>
  </sheetViews>
  <sheetFormatPr defaultColWidth="9.140625" defaultRowHeight="15"/>
  <cols>
    <col min="10" max="10" width="9.00390625" style="20" customWidth="1"/>
    <col min="14" max="14" width="9.00390625" style="20" customWidth="1"/>
  </cols>
  <sheetData>
    <row r="1" spans="1:17" ht="14.25" thickBot="1">
      <c r="A1" t="s">
        <v>217</v>
      </c>
      <c r="B1" t="s">
        <v>218</v>
      </c>
      <c r="C1" t="s">
        <v>221</v>
      </c>
      <c r="D1" t="s">
        <v>236</v>
      </c>
      <c r="E1" t="s">
        <v>237</v>
      </c>
      <c r="F1" t="s">
        <v>238</v>
      </c>
      <c r="G1" t="s">
        <v>240</v>
      </c>
      <c r="H1" t="s">
        <v>237</v>
      </c>
      <c r="I1" t="s">
        <v>239</v>
      </c>
      <c r="J1" s="20" t="s">
        <v>240</v>
      </c>
      <c r="K1" t="s">
        <v>237</v>
      </c>
      <c r="L1" t="s">
        <v>241</v>
      </c>
      <c r="M1" t="s">
        <v>236</v>
      </c>
      <c r="N1" s="20" t="s">
        <v>243</v>
      </c>
      <c r="O1" t="s">
        <v>221</v>
      </c>
      <c r="P1" t="s">
        <v>237</v>
      </c>
      <c r="Q1" t="s">
        <v>242</v>
      </c>
    </row>
    <row r="2" spans="1:17" ht="15" thickBot="1">
      <c r="A2" t="s">
        <v>219</v>
      </c>
      <c r="B2" t="s">
        <v>3</v>
      </c>
      <c r="C2">
        <v>27</v>
      </c>
      <c r="D2" s="16">
        <v>47.5</v>
      </c>
      <c r="E2" s="25">
        <v>20</v>
      </c>
      <c r="F2">
        <f>SUM(C2:E2)</f>
        <v>94.5</v>
      </c>
      <c r="G2" s="21">
        <v>79.04166666666666</v>
      </c>
      <c r="I2" s="20">
        <f>SUM(G2:H2)</f>
        <v>79.04166666666666</v>
      </c>
      <c r="J2" s="20">
        <v>74.28571428571429</v>
      </c>
      <c r="K2" s="25">
        <v>20</v>
      </c>
      <c r="L2" s="20">
        <f>SUM(J2:K2)</f>
        <v>94.28571428571429</v>
      </c>
      <c r="M2">
        <v>59</v>
      </c>
      <c r="N2" s="20">
        <f>M2*5/6</f>
        <v>49.166666666666664</v>
      </c>
      <c r="O2">
        <v>29.5</v>
      </c>
      <c r="P2">
        <v>20</v>
      </c>
      <c r="Q2" s="20">
        <f>SUM(N2:P2)</f>
        <v>98.66666666666666</v>
      </c>
    </row>
    <row r="3" spans="1:17" ht="15" thickBot="1">
      <c r="A3" t="s">
        <v>220</v>
      </c>
      <c r="B3" t="s">
        <v>13</v>
      </c>
      <c r="C3">
        <v>24</v>
      </c>
      <c r="D3" s="16">
        <v>47.5</v>
      </c>
      <c r="E3" s="26">
        <v>20</v>
      </c>
      <c r="F3">
        <f aca="true" t="shared" si="0" ref="F3:F66">SUM(C3:E3)</f>
        <v>91.5</v>
      </c>
      <c r="G3" s="21">
        <v>77.70833333333334</v>
      </c>
      <c r="I3" s="20">
        <f aca="true" t="shared" si="1" ref="I3:I66">SUM(G3:H3)</f>
        <v>77.70833333333334</v>
      </c>
      <c r="J3" s="20">
        <v>75.85714285714286</v>
      </c>
      <c r="K3" s="26">
        <v>20</v>
      </c>
      <c r="L3" s="20">
        <f aca="true" t="shared" si="2" ref="L3:L66">SUM(J3:K3)</f>
        <v>95.85714285714286</v>
      </c>
      <c r="M3">
        <v>59</v>
      </c>
      <c r="N3" s="20">
        <f aca="true" t="shared" si="3" ref="N3:N66">M3*5/6</f>
        <v>49.166666666666664</v>
      </c>
      <c r="O3">
        <v>30</v>
      </c>
      <c r="P3">
        <v>20</v>
      </c>
      <c r="Q3" s="20">
        <f aca="true" t="shared" si="4" ref="Q3:Q66">SUM(N3:P3)</f>
        <v>99.16666666666666</v>
      </c>
    </row>
    <row r="4" spans="1:17" ht="15" thickBot="1">
      <c r="A4" t="s">
        <v>21</v>
      </c>
      <c r="B4" t="s">
        <v>22</v>
      </c>
      <c r="C4">
        <v>25.5</v>
      </c>
      <c r="D4" s="16">
        <v>46</v>
      </c>
      <c r="E4" s="26">
        <v>20</v>
      </c>
      <c r="F4">
        <f t="shared" si="0"/>
        <v>91.5</v>
      </c>
      <c r="G4" s="21">
        <v>71.20833333333334</v>
      </c>
      <c r="I4" s="20">
        <f t="shared" si="1"/>
        <v>71.20833333333334</v>
      </c>
      <c r="J4" s="20">
        <v>75.57142857142857</v>
      </c>
      <c r="K4" s="26">
        <v>20</v>
      </c>
      <c r="L4" s="20">
        <f t="shared" si="2"/>
        <v>95.57142857142857</v>
      </c>
      <c r="M4">
        <v>59</v>
      </c>
      <c r="N4" s="20">
        <f t="shared" si="3"/>
        <v>49.166666666666664</v>
      </c>
      <c r="O4">
        <v>29.5</v>
      </c>
      <c r="P4">
        <v>20</v>
      </c>
      <c r="Q4" s="20">
        <f t="shared" si="4"/>
        <v>98.66666666666666</v>
      </c>
    </row>
    <row r="5" spans="1:17" ht="15" thickBot="1">
      <c r="A5" t="s">
        <v>31</v>
      </c>
      <c r="B5" t="s">
        <v>32</v>
      </c>
      <c r="C5">
        <v>28.5</v>
      </c>
      <c r="D5" s="16">
        <v>48</v>
      </c>
      <c r="E5" s="26">
        <v>20</v>
      </c>
      <c r="F5">
        <f t="shared" si="0"/>
        <v>96.5</v>
      </c>
      <c r="G5" s="21">
        <v>79.875</v>
      </c>
      <c r="I5" s="20">
        <f t="shared" si="1"/>
        <v>79.875</v>
      </c>
      <c r="J5" s="20">
        <v>73.57142857142857</v>
      </c>
      <c r="K5" s="26">
        <v>20</v>
      </c>
      <c r="L5" s="20">
        <f t="shared" si="2"/>
        <v>93.57142857142857</v>
      </c>
      <c r="M5">
        <v>57</v>
      </c>
      <c r="N5" s="20">
        <f t="shared" si="3"/>
        <v>47.5</v>
      </c>
      <c r="O5">
        <v>30</v>
      </c>
      <c r="P5">
        <v>20</v>
      </c>
      <c r="Q5" s="20">
        <f t="shared" si="4"/>
        <v>97.5</v>
      </c>
    </row>
    <row r="6" spans="1:17" ht="15" thickBot="1">
      <c r="A6" t="s">
        <v>39</v>
      </c>
      <c r="B6" t="s">
        <v>40</v>
      </c>
      <c r="C6">
        <v>22.5</v>
      </c>
      <c r="D6" s="16">
        <v>46.5</v>
      </c>
      <c r="E6" s="26">
        <v>10</v>
      </c>
      <c r="F6">
        <f t="shared" si="0"/>
        <v>79</v>
      </c>
      <c r="G6" s="21">
        <v>79.625</v>
      </c>
      <c r="I6" s="20">
        <f t="shared" si="1"/>
        <v>79.625</v>
      </c>
      <c r="J6" s="20">
        <v>71.28571428571428</v>
      </c>
      <c r="K6" s="26"/>
      <c r="L6" s="20">
        <f t="shared" si="2"/>
        <v>71.28571428571428</v>
      </c>
      <c r="M6">
        <v>57</v>
      </c>
      <c r="N6" s="20">
        <f t="shared" si="3"/>
        <v>47.5</v>
      </c>
      <c r="O6">
        <v>29</v>
      </c>
      <c r="P6">
        <v>10</v>
      </c>
      <c r="Q6" s="20">
        <f t="shared" si="4"/>
        <v>86.5</v>
      </c>
    </row>
    <row r="7" spans="1:17" ht="15" thickBot="1">
      <c r="A7" t="s">
        <v>53</v>
      </c>
      <c r="B7" t="s">
        <v>54</v>
      </c>
      <c r="C7">
        <v>27</v>
      </c>
      <c r="D7" s="16">
        <v>46.5</v>
      </c>
      <c r="E7" s="26">
        <v>20</v>
      </c>
      <c r="F7">
        <f t="shared" si="0"/>
        <v>93.5</v>
      </c>
      <c r="G7" s="21">
        <v>79.875</v>
      </c>
      <c r="I7" s="20">
        <f t="shared" si="1"/>
        <v>79.875</v>
      </c>
      <c r="J7" s="20">
        <v>74.28571428571429</v>
      </c>
      <c r="K7" s="26">
        <v>20</v>
      </c>
      <c r="L7" s="20">
        <f t="shared" si="2"/>
        <v>94.28571428571429</v>
      </c>
      <c r="M7">
        <v>59</v>
      </c>
      <c r="N7" s="20">
        <f t="shared" si="3"/>
        <v>49.166666666666664</v>
      </c>
      <c r="O7">
        <v>30</v>
      </c>
      <c r="P7">
        <v>20</v>
      </c>
      <c r="Q7" s="20">
        <f t="shared" si="4"/>
        <v>99.16666666666666</v>
      </c>
    </row>
    <row r="8" spans="1:17" ht="15" thickBot="1">
      <c r="A8" t="s">
        <v>61</v>
      </c>
      <c r="B8" t="s">
        <v>62</v>
      </c>
      <c r="C8">
        <v>28.5</v>
      </c>
      <c r="D8" s="16">
        <v>45.5</v>
      </c>
      <c r="E8" s="26">
        <v>20</v>
      </c>
      <c r="F8">
        <f t="shared" si="0"/>
        <v>94</v>
      </c>
      <c r="G8" s="21">
        <v>75.08333333333334</v>
      </c>
      <c r="I8" s="20">
        <f t="shared" si="1"/>
        <v>75.08333333333334</v>
      </c>
      <c r="J8" s="20">
        <v>75.28571428571428</v>
      </c>
      <c r="K8" s="26">
        <v>20</v>
      </c>
      <c r="L8" s="20">
        <f t="shared" si="2"/>
        <v>95.28571428571428</v>
      </c>
      <c r="M8">
        <v>59</v>
      </c>
      <c r="N8" s="20">
        <f t="shared" si="3"/>
        <v>49.166666666666664</v>
      </c>
      <c r="O8">
        <v>30</v>
      </c>
      <c r="P8">
        <v>20</v>
      </c>
      <c r="Q8" s="20">
        <f t="shared" si="4"/>
        <v>99.16666666666666</v>
      </c>
    </row>
    <row r="9" spans="1:17" ht="15" thickBot="1">
      <c r="A9" t="s">
        <v>69</v>
      </c>
      <c r="B9" t="s">
        <v>70</v>
      </c>
      <c r="C9">
        <v>24</v>
      </c>
      <c r="D9" s="16">
        <v>48</v>
      </c>
      <c r="E9" s="26">
        <v>20</v>
      </c>
      <c r="F9">
        <f t="shared" si="0"/>
        <v>92</v>
      </c>
      <c r="G9" s="21">
        <v>77.79166666666666</v>
      </c>
      <c r="I9" s="20">
        <f t="shared" si="1"/>
        <v>77.79166666666666</v>
      </c>
      <c r="J9" s="20">
        <v>69.85714285714286</v>
      </c>
      <c r="K9" s="26"/>
      <c r="L9" s="20">
        <f t="shared" si="2"/>
        <v>69.85714285714286</v>
      </c>
      <c r="M9">
        <v>59</v>
      </c>
      <c r="N9" s="20">
        <f t="shared" si="3"/>
        <v>49.166666666666664</v>
      </c>
      <c r="O9">
        <v>29.5</v>
      </c>
      <c r="Q9" s="20">
        <f t="shared" si="4"/>
        <v>78.66666666666666</v>
      </c>
    </row>
    <row r="10" spans="1:17" ht="15" thickBot="1">
      <c r="A10" t="s">
        <v>77</v>
      </c>
      <c r="B10" t="s">
        <v>78</v>
      </c>
      <c r="C10">
        <v>27</v>
      </c>
      <c r="D10" s="16">
        <v>46.5</v>
      </c>
      <c r="E10" s="26">
        <v>20</v>
      </c>
      <c r="F10">
        <f t="shared" si="0"/>
        <v>93.5</v>
      </c>
      <c r="G10" s="21">
        <v>79.625</v>
      </c>
      <c r="I10" s="20">
        <f t="shared" si="1"/>
        <v>79.625</v>
      </c>
      <c r="J10" s="20">
        <v>70.71428571428571</v>
      </c>
      <c r="K10" s="26">
        <v>20</v>
      </c>
      <c r="L10" s="20">
        <f t="shared" si="2"/>
        <v>90.71428571428571</v>
      </c>
      <c r="M10">
        <v>59</v>
      </c>
      <c r="N10" s="20">
        <f t="shared" si="3"/>
        <v>49.166666666666664</v>
      </c>
      <c r="O10">
        <v>29.5</v>
      </c>
      <c r="P10">
        <v>20</v>
      </c>
      <c r="Q10" s="20">
        <f t="shared" si="4"/>
        <v>98.66666666666666</v>
      </c>
    </row>
    <row r="11" spans="1:17" ht="15" thickBot="1">
      <c r="A11" t="s">
        <v>85</v>
      </c>
      <c r="B11" t="s">
        <v>86</v>
      </c>
      <c r="C11">
        <v>21</v>
      </c>
      <c r="D11" s="16">
        <v>47.5</v>
      </c>
      <c r="E11" s="26">
        <v>20</v>
      </c>
      <c r="F11">
        <f t="shared" si="0"/>
        <v>88.5</v>
      </c>
      <c r="G11" s="21">
        <v>78.91666666666666</v>
      </c>
      <c r="I11" s="20">
        <f t="shared" si="1"/>
        <v>78.91666666666666</v>
      </c>
      <c r="J11" s="20">
        <v>74.28571428571429</v>
      </c>
      <c r="K11" s="26">
        <v>20</v>
      </c>
      <c r="L11" s="20">
        <f t="shared" si="2"/>
        <v>94.28571428571429</v>
      </c>
      <c r="M11">
        <v>59</v>
      </c>
      <c r="N11" s="20">
        <f t="shared" si="3"/>
        <v>49.166666666666664</v>
      </c>
      <c r="O11">
        <v>29.5</v>
      </c>
      <c r="P11">
        <v>20</v>
      </c>
      <c r="Q11" s="20">
        <f t="shared" si="4"/>
        <v>98.66666666666666</v>
      </c>
    </row>
    <row r="12" spans="1:17" ht="15" thickBot="1">
      <c r="A12" t="s">
        <v>91</v>
      </c>
      <c r="B12" t="s">
        <v>92</v>
      </c>
      <c r="C12">
        <v>22.5</v>
      </c>
      <c r="D12" s="16">
        <v>47</v>
      </c>
      <c r="E12" s="26">
        <v>20</v>
      </c>
      <c r="F12">
        <f t="shared" si="0"/>
        <v>89.5</v>
      </c>
      <c r="G12" s="21">
        <v>76.95833333333334</v>
      </c>
      <c r="I12" s="20">
        <f t="shared" si="1"/>
        <v>76.95833333333334</v>
      </c>
      <c r="J12" s="20">
        <v>73.42857142857142</v>
      </c>
      <c r="K12" s="26">
        <v>20</v>
      </c>
      <c r="L12" s="20">
        <f t="shared" si="2"/>
        <v>93.42857142857142</v>
      </c>
      <c r="M12">
        <v>58.5</v>
      </c>
      <c r="N12" s="20">
        <f t="shared" si="3"/>
        <v>48.75</v>
      </c>
      <c r="O12">
        <v>29.5</v>
      </c>
      <c r="P12">
        <v>10</v>
      </c>
      <c r="Q12" s="20">
        <f t="shared" si="4"/>
        <v>88.25</v>
      </c>
    </row>
    <row r="13" spans="1:17" ht="15" thickBot="1">
      <c r="A13" t="s">
        <v>99</v>
      </c>
      <c r="B13" t="s">
        <v>100</v>
      </c>
      <c r="C13">
        <v>27</v>
      </c>
      <c r="D13" s="16">
        <v>48.5</v>
      </c>
      <c r="E13" s="26">
        <v>20</v>
      </c>
      <c r="F13">
        <f t="shared" si="0"/>
        <v>95.5</v>
      </c>
      <c r="G13" s="21">
        <v>79.875</v>
      </c>
      <c r="I13" s="20">
        <f t="shared" si="1"/>
        <v>79.875</v>
      </c>
      <c r="J13" s="20">
        <v>73.85714285714286</v>
      </c>
      <c r="K13" s="26">
        <v>20</v>
      </c>
      <c r="L13" s="20">
        <f t="shared" si="2"/>
        <v>93.85714285714286</v>
      </c>
      <c r="M13">
        <v>59</v>
      </c>
      <c r="N13" s="20">
        <f t="shared" si="3"/>
        <v>49.166666666666664</v>
      </c>
      <c r="O13">
        <v>27</v>
      </c>
      <c r="Q13" s="20">
        <f t="shared" si="4"/>
        <v>76.16666666666666</v>
      </c>
    </row>
    <row r="14" spans="1:17" ht="15" thickBot="1">
      <c r="A14" t="s">
        <v>107</v>
      </c>
      <c r="B14" t="s">
        <v>108</v>
      </c>
      <c r="C14">
        <v>24</v>
      </c>
      <c r="D14" s="16">
        <v>42.5</v>
      </c>
      <c r="E14" s="26"/>
      <c r="F14">
        <f t="shared" si="0"/>
        <v>66.5</v>
      </c>
      <c r="G14" s="21">
        <v>69.41666666666666</v>
      </c>
      <c r="I14" s="20">
        <f t="shared" si="1"/>
        <v>69.41666666666666</v>
      </c>
      <c r="J14" s="20">
        <v>72.42857142857143</v>
      </c>
      <c r="K14" s="26">
        <v>20</v>
      </c>
      <c r="L14" s="20">
        <f t="shared" si="2"/>
        <v>92.42857142857143</v>
      </c>
      <c r="M14">
        <v>58.5</v>
      </c>
      <c r="N14" s="20">
        <f t="shared" si="3"/>
        <v>48.75</v>
      </c>
      <c r="O14">
        <v>29.5</v>
      </c>
      <c r="P14">
        <v>20</v>
      </c>
      <c r="Q14" s="20">
        <f t="shared" si="4"/>
        <v>98.25</v>
      </c>
    </row>
    <row r="15" spans="1:17" ht="15" thickBot="1">
      <c r="A15" t="s">
        <v>115</v>
      </c>
      <c r="B15" t="s">
        <v>116</v>
      </c>
      <c r="C15">
        <v>28.5</v>
      </c>
      <c r="D15" s="16">
        <v>45.5</v>
      </c>
      <c r="E15" s="26">
        <v>20</v>
      </c>
      <c r="F15">
        <f t="shared" si="0"/>
        <v>94</v>
      </c>
      <c r="G15" s="21">
        <v>78.08333333333334</v>
      </c>
      <c r="I15" s="20">
        <f t="shared" si="1"/>
        <v>78.08333333333334</v>
      </c>
      <c r="J15" s="20">
        <v>72.71428571428572</v>
      </c>
      <c r="K15" s="26">
        <v>20</v>
      </c>
      <c r="L15" s="20">
        <f t="shared" si="2"/>
        <v>92.71428571428572</v>
      </c>
      <c r="M15">
        <v>59</v>
      </c>
      <c r="N15" s="20">
        <f t="shared" si="3"/>
        <v>49.166666666666664</v>
      </c>
      <c r="O15">
        <v>30</v>
      </c>
      <c r="P15">
        <v>20</v>
      </c>
      <c r="Q15" s="20">
        <f t="shared" si="4"/>
        <v>99.16666666666666</v>
      </c>
    </row>
    <row r="16" spans="1:17" ht="15" thickBot="1">
      <c r="A16" t="s">
        <v>123</v>
      </c>
      <c r="B16" t="s">
        <v>124</v>
      </c>
      <c r="C16">
        <v>22.5</v>
      </c>
      <c r="D16" s="16">
        <v>44.5</v>
      </c>
      <c r="E16" s="26">
        <v>20</v>
      </c>
      <c r="F16">
        <f t="shared" si="0"/>
        <v>87</v>
      </c>
      <c r="G16" s="21">
        <v>78.66666666666666</v>
      </c>
      <c r="I16" s="20">
        <f t="shared" si="1"/>
        <v>78.66666666666666</v>
      </c>
      <c r="J16" s="20">
        <v>71.42857142857143</v>
      </c>
      <c r="K16" s="26">
        <v>20</v>
      </c>
      <c r="L16" s="20">
        <f t="shared" si="2"/>
        <v>91.42857142857143</v>
      </c>
      <c r="M16">
        <v>59</v>
      </c>
      <c r="N16" s="20">
        <f t="shared" si="3"/>
        <v>49.166666666666664</v>
      </c>
      <c r="O16">
        <v>29</v>
      </c>
      <c r="P16">
        <v>20</v>
      </c>
      <c r="Q16" s="20">
        <f t="shared" si="4"/>
        <v>98.16666666666666</v>
      </c>
    </row>
    <row r="17" spans="1:17" ht="15" thickBot="1">
      <c r="A17" t="s">
        <v>131</v>
      </c>
      <c r="B17" t="s">
        <v>132</v>
      </c>
      <c r="C17">
        <v>28.5</v>
      </c>
      <c r="D17" s="16">
        <v>48</v>
      </c>
      <c r="E17" s="26">
        <v>20</v>
      </c>
      <c r="F17">
        <f t="shared" si="0"/>
        <v>96.5</v>
      </c>
      <c r="G17" s="21">
        <v>79.25</v>
      </c>
      <c r="I17" s="20">
        <f t="shared" si="1"/>
        <v>79.25</v>
      </c>
      <c r="J17" s="20">
        <v>72.14285714285714</v>
      </c>
      <c r="K17" s="26">
        <v>20</v>
      </c>
      <c r="L17" s="20">
        <f t="shared" si="2"/>
        <v>92.14285714285714</v>
      </c>
      <c r="M17">
        <v>59</v>
      </c>
      <c r="N17" s="20">
        <f t="shared" si="3"/>
        <v>49.166666666666664</v>
      </c>
      <c r="O17">
        <v>30</v>
      </c>
      <c r="P17">
        <v>20</v>
      </c>
      <c r="Q17" s="20">
        <f t="shared" si="4"/>
        <v>99.16666666666666</v>
      </c>
    </row>
    <row r="18" spans="1:17" ht="15" thickBot="1">
      <c r="A18" t="s">
        <v>139</v>
      </c>
      <c r="B18" t="s">
        <v>140</v>
      </c>
      <c r="C18">
        <v>28.5</v>
      </c>
      <c r="D18" s="16">
        <v>48.5</v>
      </c>
      <c r="E18" s="26">
        <v>20</v>
      </c>
      <c r="F18">
        <f t="shared" si="0"/>
        <v>97</v>
      </c>
      <c r="G18" s="21">
        <v>79.5</v>
      </c>
      <c r="I18" s="20">
        <f t="shared" si="1"/>
        <v>79.5</v>
      </c>
      <c r="J18" s="20">
        <v>75.14285714285714</v>
      </c>
      <c r="K18" s="26">
        <v>20</v>
      </c>
      <c r="L18" s="20">
        <f t="shared" si="2"/>
        <v>95.14285714285714</v>
      </c>
      <c r="M18">
        <v>60</v>
      </c>
      <c r="N18" s="20">
        <f t="shared" si="3"/>
        <v>50</v>
      </c>
      <c r="O18">
        <v>30</v>
      </c>
      <c r="P18">
        <v>20</v>
      </c>
      <c r="Q18" s="20">
        <f t="shared" si="4"/>
        <v>100</v>
      </c>
    </row>
    <row r="19" spans="1:17" ht="15" thickBot="1">
      <c r="A19" t="s">
        <v>147</v>
      </c>
      <c r="B19" t="s">
        <v>148</v>
      </c>
      <c r="C19">
        <v>25.5</v>
      </c>
      <c r="D19" s="16">
        <v>46.5</v>
      </c>
      <c r="E19" s="26">
        <v>20</v>
      </c>
      <c r="F19">
        <f t="shared" si="0"/>
        <v>92</v>
      </c>
      <c r="G19" s="21">
        <v>77.95833333333334</v>
      </c>
      <c r="I19" s="20">
        <f t="shared" si="1"/>
        <v>77.95833333333334</v>
      </c>
      <c r="J19" s="20">
        <v>72.28571428571428</v>
      </c>
      <c r="K19" s="26">
        <v>20</v>
      </c>
      <c r="L19" s="20">
        <f t="shared" si="2"/>
        <v>92.28571428571428</v>
      </c>
      <c r="M19">
        <v>59</v>
      </c>
      <c r="N19" s="20">
        <f t="shared" si="3"/>
        <v>49.166666666666664</v>
      </c>
      <c r="O19">
        <v>30</v>
      </c>
      <c r="P19">
        <v>20</v>
      </c>
      <c r="Q19" s="20">
        <f t="shared" si="4"/>
        <v>99.16666666666666</v>
      </c>
    </row>
    <row r="20" spans="1:17" ht="15" thickBot="1">
      <c r="A20" t="s">
        <v>155</v>
      </c>
      <c r="B20" t="s">
        <v>156</v>
      </c>
      <c r="C20">
        <v>24</v>
      </c>
      <c r="D20" s="16">
        <v>47</v>
      </c>
      <c r="E20" s="26">
        <v>20</v>
      </c>
      <c r="F20">
        <f t="shared" si="0"/>
        <v>91</v>
      </c>
      <c r="G20" s="21">
        <v>73.625</v>
      </c>
      <c r="I20" s="20">
        <f t="shared" si="1"/>
        <v>73.625</v>
      </c>
      <c r="J20" s="20">
        <v>73.28571428571429</v>
      </c>
      <c r="K20" s="26">
        <v>10</v>
      </c>
      <c r="L20" s="20">
        <f t="shared" si="2"/>
        <v>83.28571428571429</v>
      </c>
      <c r="M20">
        <v>59</v>
      </c>
      <c r="N20" s="20">
        <f t="shared" si="3"/>
        <v>49.166666666666664</v>
      </c>
      <c r="O20">
        <v>28.5</v>
      </c>
      <c r="Q20" s="20">
        <f t="shared" si="4"/>
        <v>77.66666666666666</v>
      </c>
    </row>
    <row r="21" spans="1:17" ht="15" thickBot="1">
      <c r="A21" t="s">
        <v>163</v>
      </c>
      <c r="B21" t="s">
        <v>164</v>
      </c>
      <c r="C21">
        <v>24</v>
      </c>
      <c r="D21" s="16">
        <v>45.5</v>
      </c>
      <c r="E21" s="26"/>
      <c r="F21">
        <f t="shared" si="0"/>
        <v>69.5</v>
      </c>
      <c r="G21" s="21">
        <v>78.16666666666666</v>
      </c>
      <c r="I21" s="20">
        <f t="shared" si="1"/>
        <v>78.16666666666666</v>
      </c>
      <c r="J21" s="20">
        <v>70</v>
      </c>
      <c r="K21" s="26"/>
      <c r="L21" s="20">
        <f t="shared" si="2"/>
        <v>70</v>
      </c>
      <c r="M21">
        <v>59</v>
      </c>
      <c r="N21" s="20">
        <f t="shared" si="3"/>
        <v>49.166666666666664</v>
      </c>
      <c r="O21">
        <v>28</v>
      </c>
      <c r="Q21" s="20">
        <f t="shared" si="4"/>
        <v>77.16666666666666</v>
      </c>
    </row>
    <row r="22" spans="1:17" ht="15" thickBot="1">
      <c r="A22" t="s">
        <v>171</v>
      </c>
      <c r="B22" t="s">
        <v>172</v>
      </c>
      <c r="C22">
        <v>24</v>
      </c>
      <c r="D22" s="16">
        <v>47.5</v>
      </c>
      <c r="E22" s="26"/>
      <c r="F22">
        <f t="shared" si="0"/>
        <v>71.5</v>
      </c>
      <c r="G22" s="21">
        <v>73.875</v>
      </c>
      <c r="I22" s="20">
        <f t="shared" si="1"/>
        <v>73.875</v>
      </c>
      <c r="J22" s="20">
        <v>67.85714285714286</v>
      </c>
      <c r="K22" s="26">
        <v>10</v>
      </c>
      <c r="L22" s="20">
        <f t="shared" si="2"/>
        <v>77.85714285714286</v>
      </c>
      <c r="M22">
        <v>59</v>
      </c>
      <c r="N22" s="20">
        <f t="shared" si="3"/>
        <v>49.166666666666664</v>
      </c>
      <c r="O22">
        <v>28</v>
      </c>
      <c r="P22">
        <v>20</v>
      </c>
      <c r="Q22" s="20">
        <f t="shared" si="4"/>
        <v>97.16666666666666</v>
      </c>
    </row>
    <row r="23" spans="1:17" ht="15" thickBot="1">
      <c r="A23" t="s">
        <v>179</v>
      </c>
      <c r="B23" t="s">
        <v>180</v>
      </c>
      <c r="C23">
        <v>28.5</v>
      </c>
      <c r="D23" s="16">
        <v>46</v>
      </c>
      <c r="E23" s="26">
        <v>20</v>
      </c>
      <c r="F23">
        <f t="shared" si="0"/>
        <v>94.5</v>
      </c>
      <c r="G23" s="21">
        <v>78.16666666666666</v>
      </c>
      <c r="I23" s="20">
        <f t="shared" si="1"/>
        <v>78.16666666666666</v>
      </c>
      <c r="J23" s="20">
        <v>71.28571428571428</v>
      </c>
      <c r="K23" s="26"/>
      <c r="L23" s="20">
        <f t="shared" si="2"/>
        <v>71.28571428571428</v>
      </c>
      <c r="M23">
        <v>59</v>
      </c>
      <c r="N23" s="20">
        <f t="shared" si="3"/>
        <v>49.166666666666664</v>
      </c>
      <c r="O23">
        <v>27.5</v>
      </c>
      <c r="Q23" s="20">
        <f t="shared" si="4"/>
        <v>76.66666666666666</v>
      </c>
    </row>
    <row r="24" spans="1:17" ht="15" thickBot="1">
      <c r="A24" t="s">
        <v>187</v>
      </c>
      <c r="B24" t="s">
        <v>188</v>
      </c>
      <c r="C24">
        <v>24</v>
      </c>
      <c r="D24" s="16">
        <v>45.5</v>
      </c>
      <c r="E24" s="26">
        <v>10</v>
      </c>
      <c r="F24">
        <f t="shared" si="0"/>
        <v>79.5</v>
      </c>
      <c r="G24" s="21">
        <v>77.33333333333334</v>
      </c>
      <c r="I24" s="20">
        <f t="shared" si="1"/>
        <v>77.33333333333334</v>
      </c>
      <c r="J24" s="20">
        <v>73.14285714285714</v>
      </c>
      <c r="K24" s="26">
        <v>20</v>
      </c>
      <c r="L24" s="20">
        <f t="shared" si="2"/>
        <v>93.14285714285714</v>
      </c>
      <c r="M24">
        <v>59</v>
      </c>
      <c r="N24" s="20">
        <f t="shared" si="3"/>
        <v>49.166666666666664</v>
      </c>
      <c r="O24">
        <v>29.5</v>
      </c>
      <c r="P24">
        <v>20</v>
      </c>
      <c r="Q24" s="20">
        <f t="shared" si="4"/>
        <v>98.66666666666666</v>
      </c>
    </row>
    <row r="25" spans="1:17" ht="15" thickBot="1">
      <c r="A25" t="s">
        <v>195</v>
      </c>
      <c r="B25" t="s">
        <v>196</v>
      </c>
      <c r="C25">
        <v>27</v>
      </c>
      <c r="D25" s="16">
        <v>48</v>
      </c>
      <c r="E25" s="26">
        <v>20</v>
      </c>
      <c r="F25">
        <f t="shared" si="0"/>
        <v>95</v>
      </c>
      <c r="G25" s="21">
        <v>72.125</v>
      </c>
      <c r="I25" s="20">
        <f t="shared" si="1"/>
        <v>72.125</v>
      </c>
      <c r="J25" s="20">
        <v>75.28571428571428</v>
      </c>
      <c r="K25" s="26">
        <v>10</v>
      </c>
      <c r="L25" s="20">
        <f t="shared" si="2"/>
        <v>85.28571428571428</v>
      </c>
      <c r="M25">
        <v>59</v>
      </c>
      <c r="N25" s="20">
        <f t="shared" si="3"/>
        <v>49.166666666666664</v>
      </c>
      <c r="O25">
        <v>29.5</v>
      </c>
      <c r="P25">
        <v>10</v>
      </c>
      <c r="Q25" s="20">
        <f t="shared" si="4"/>
        <v>88.66666666666666</v>
      </c>
    </row>
    <row r="26" spans="1:17" ht="16.5" thickBot="1">
      <c r="A26" t="s">
        <v>4</v>
      </c>
      <c r="B26" t="s">
        <v>5</v>
      </c>
      <c r="C26">
        <v>28.5</v>
      </c>
      <c r="D26" s="16">
        <v>47.5</v>
      </c>
      <c r="E26" s="26">
        <v>20</v>
      </c>
      <c r="F26">
        <f t="shared" si="0"/>
        <v>96</v>
      </c>
      <c r="G26" s="24">
        <v>77.70833333333334</v>
      </c>
      <c r="I26" s="20">
        <f t="shared" si="1"/>
        <v>77.70833333333334</v>
      </c>
      <c r="J26" s="20">
        <v>72.71428571428572</v>
      </c>
      <c r="K26" s="26">
        <v>20</v>
      </c>
      <c r="L26" s="20">
        <f t="shared" si="2"/>
        <v>92.71428571428572</v>
      </c>
      <c r="M26">
        <v>58.5</v>
      </c>
      <c r="N26" s="20">
        <f t="shared" si="3"/>
        <v>48.75</v>
      </c>
      <c r="O26">
        <v>28.5</v>
      </c>
      <c r="P26">
        <v>20</v>
      </c>
      <c r="Q26" s="20">
        <f t="shared" si="4"/>
        <v>97.25</v>
      </c>
    </row>
    <row r="27" spans="1:17" ht="16.5" thickBot="1">
      <c r="A27" t="s">
        <v>14</v>
      </c>
      <c r="B27" t="s">
        <v>15</v>
      </c>
      <c r="C27">
        <v>27</v>
      </c>
      <c r="D27" s="16">
        <v>46.5</v>
      </c>
      <c r="E27" s="25">
        <v>20</v>
      </c>
      <c r="F27">
        <f t="shared" si="0"/>
        <v>93.5</v>
      </c>
      <c r="G27" s="24">
        <v>72.41666666666666</v>
      </c>
      <c r="I27" s="20">
        <f t="shared" si="1"/>
        <v>72.41666666666666</v>
      </c>
      <c r="J27" s="20">
        <v>70.57142857142857</v>
      </c>
      <c r="K27" s="25">
        <v>20</v>
      </c>
      <c r="L27" s="20">
        <f t="shared" si="2"/>
        <v>90.57142857142857</v>
      </c>
      <c r="M27">
        <v>57</v>
      </c>
      <c r="N27" s="20">
        <f t="shared" si="3"/>
        <v>47.5</v>
      </c>
      <c r="O27">
        <v>30</v>
      </c>
      <c r="P27">
        <v>20</v>
      </c>
      <c r="Q27" s="20">
        <f t="shared" si="4"/>
        <v>97.5</v>
      </c>
    </row>
    <row r="28" spans="1:17" ht="16.5" thickBot="1">
      <c r="A28" t="s">
        <v>23</v>
      </c>
      <c r="B28" t="s">
        <v>24</v>
      </c>
      <c r="C28">
        <v>21</v>
      </c>
      <c r="D28" s="16">
        <v>46.5</v>
      </c>
      <c r="E28" s="26"/>
      <c r="F28">
        <f t="shared" si="0"/>
        <v>67.5</v>
      </c>
      <c r="G28" s="24">
        <v>71</v>
      </c>
      <c r="I28" s="20">
        <f t="shared" si="1"/>
        <v>71</v>
      </c>
      <c r="J28" s="20">
        <v>71</v>
      </c>
      <c r="K28" s="26"/>
      <c r="L28" s="20">
        <f t="shared" si="2"/>
        <v>71</v>
      </c>
      <c r="M28">
        <v>59</v>
      </c>
      <c r="N28" s="20">
        <f t="shared" si="3"/>
        <v>49.166666666666664</v>
      </c>
      <c r="O28">
        <v>29.5</v>
      </c>
      <c r="Q28" s="20">
        <f t="shared" si="4"/>
        <v>78.66666666666666</v>
      </c>
    </row>
    <row r="29" spans="1:17" ht="16.5" thickBot="1">
      <c r="A29" t="s">
        <v>33</v>
      </c>
      <c r="B29" t="s">
        <v>34</v>
      </c>
      <c r="C29">
        <v>27</v>
      </c>
      <c r="D29" s="16">
        <v>45.5</v>
      </c>
      <c r="E29" s="26">
        <v>20</v>
      </c>
      <c r="F29">
        <f t="shared" si="0"/>
        <v>92.5</v>
      </c>
      <c r="G29" s="24">
        <v>76.16666666666666</v>
      </c>
      <c r="I29" s="20">
        <f t="shared" si="1"/>
        <v>76.16666666666666</v>
      </c>
      <c r="J29" s="20">
        <v>75</v>
      </c>
      <c r="K29" s="26"/>
      <c r="L29" s="20">
        <f t="shared" si="2"/>
        <v>75</v>
      </c>
      <c r="M29">
        <v>59</v>
      </c>
      <c r="N29" s="20">
        <f t="shared" si="3"/>
        <v>49.166666666666664</v>
      </c>
      <c r="O29">
        <v>30</v>
      </c>
      <c r="Q29" s="20">
        <f t="shared" si="4"/>
        <v>79.16666666666666</v>
      </c>
    </row>
    <row r="30" spans="1:17" ht="16.5" thickBot="1">
      <c r="A30" t="s">
        <v>41</v>
      </c>
      <c r="B30" t="s">
        <v>42</v>
      </c>
      <c r="C30">
        <v>27</v>
      </c>
      <c r="D30" s="16">
        <v>45.5</v>
      </c>
      <c r="E30" s="26">
        <v>10</v>
      </c>
      <c r="F30">
        <f t="shared" si="0"/>
        <v>82.5</v>
      </c>
      <c r="G30" s="24">
        <v>74.33333333333334</v>
      </c>
      <c r="I30" s="20">
        <f t="shared" si="1"/>
        <v>74.33333333333334</v>
      </c>
      <c r="J30" s="20">
        <v>72.14285714285714</v>
      </c>
      <c r="K30" s="26"/>
      <c r="L30" s="20">
        <f t="shared" si="2"/>
        <v>72.14285714285714</v>
      </c>
      <c r="M30">
        <v>59</v>
      </c>
      <c r="N30" s="20">
        <f t="shared" si="3"/>
        <v>49.166666666666664</v>
      </c>
      <c r="O30">
        <v>29.5</v>
      </c>
      <c r="Q30" s="20">
        <f t="shared" si="4"/>
        <v>78.66666666666666</v>
      </c>
    </row>
    <row r="31" spans="1:17" ht="16.5" thickBot="1">
      <c r="A31" t="s">
        <v>47</v>
      </c>
      <c r="B31" t="s">
        <v>48</v>
      </c>
      <c r="C31">
        <v>22.5</v>
      </c>
      <c r="D31" s="16">
        <v>47.5</v>
      </c>
      <c r="E31" s="26">
        <v>20</v>
      </c>
      <c r="F31">
        <f t="shared" si="0"/>
        <v>90</v>
      </c>
      <c r="G31" s="24">
        <v>76.625</v>
      </c>
      <c r="I31" s="20">
        <f t="shared" si="1"/>
        <v>76.625</v>
      </c>
      <c r="J31" s="20">
        <v>72</v>
      </c>
      <c r="K31" s="26">
        <v>20</v>
      </c>
      <c r="L31" s="20">
        <f t="shared" si="2"/>
        <v>92</v>
      </c>
      <c r="M31">
        <v>58</v>
      </c>
      <c r="N31" s="20">
        <f t="shared" si="3"/>
        <v>48.333333333333336</v>
      </c>
      <c r="O31">
        <v>30</v>
      </c>
      <c r="P31">
        <v>20</v>
      </c>
      <c r="Q31" s="20">
        <f t="shared" si="4"/>
        <v>98.33333333333334</v>
      </c>
    </row>
    <row r="32" spans="1:17" ht="16.5" thickBot="1">
      <c r="A32" t="s">
        <v>55</v>
      </c>
      <c r="B32" t="s">
        <v>56</v>
      </c>
      <c r="C32">
        <v>25.5</v>
      </c>
      <c r="D32" s="16">
        <v>45.5</v>
      </c>
      <c r="E32" s="26">
        <v>20</v>
      </c>
      <c r="F32">
        <f t="shared" si="0"/>
        <v>91</v>
      </c>
      <c r="G32" s="24">
        <v>74.33333333333334</v>
      </c>
      <c r="I32" s="20">
        <f t="shared" si="1"/>
        <v>74.33333333333334</v>
      </c>
      <c r="J32" s="20">
        <v>69.85714285714286</v>
      </c>
      <c r="K32" s="26">
        <v>20</v>
      </c>
      <c r="L32" s="20">
        <f t="shared" si="2"/>
        <v>89.85714285714286</v>
      </c>
      <c r="M32">
        <v>59</v>
      </c>
      <c r="N32" s="20">
        <f t="shared" si="3"/>
        <v>49.166666666666664</v>
      </c>
      <c r="O32">
        <v>30</v>
      </c>
      <c r="P32">
        <v>20</v>
      </c>
      <c r="Q32" s="20">
        <f t="shared" si="4"/>
        <v>99.16666666666666</v>
      </c>
    </row>
    <row r="33" spans="1:17" ht="16.5" thickBot="1">
      <c r="A33" t="s">
        <v>63</v>
      </c>
      <c r="B33" t="s">
        <v>64</v>
      </c>
      <c r="C33">
        <v>28.5</v>
      </c>
      <c r="D33" s="16">
        <v>49</v>
      </c>
      <c r="E33" s="26">
        <v>20</v>
      </c>
      <c r="F33">
        <f t="shared" si="0"/>
        <v>97.5</v>
      </c>
      <c r="G33" s="24">
        <v>79.875</v>
      </c>
      <c r="I33" s="20">
        <f t="shared" si="1"/>
        <v>79.875</v>
      </c>
      <c r="J33" s="20">
        <v>72.57142857142857</v>
      </c>
      <c r="K33" s="26"/>
      <c r="L33" s="20">
        <f t="shared" si="2"/>
        <v>72.57142857142857</v>
      </c>
      <c r="M33">
        <v>58.5</v>
      </c>
      <c r="N33" s="20">
        <f t="shared" si="3"/>
        <v>48.75</v>
      </c>
      <c r="O33">
        <v>29</v>
      </c>
      <c r="P33">
        <v>20</v>
      </c>
      <c r="Q33" s="20">
        <f t="shared" si="4"/>
        <v>97.75</v>
      </c>
    </row>
    <row r="34" spans="1:17" ht="16.5" thickBot="1">
      <c r="A34" t="s">
        <v>71</v>
      </c>
      <c r="B34" t="s">
        <v>72</v>
      </c>
      <c r="C34">
        <v>25.5</v>
      </c>
      <c r="D34" s="16">
        <v>44.5</v>
      </c>
      <c r="E34" s="26"/>
      <c r="F34">
        <f t="shared" si="0"/>
        <v>70</v>
      </c>
      <c r="G34" s="24">
        <v>79.625</v>
      </c>
      <c r="I34" s="20">
        <f t="shared" si="1"/>
        <v>79.625</v>
      </c>
      <c r="J34" s="20">
        <v>70.85714285714286</v>
      </c>
      <c r="K34" s="26"/>
      <c r="L34" s="20">
        <f t="shared" si="2"/>
        <v>70.85714285714286</v>
      </c>
      <c r="M34">
        <v>59</v>
      </c>
      <c r="N34" s="20">
        <f t="shared" si="3"/>
        <v>49.166666666666664</v>
      </c>
      <c r="O34">
        <v>29.5</v>
      </c>
      <c r="Q34" s="20">
        <f t="shared" si="4"/>
        <v>78.66666666666666</v>
      </c>
    </row>
    <row r="35" spans="1:17" ht="16.5" thickBot="1">
      <c r="A35" t="s">
        <v>79</v>
      </c>
      <c r="B35" t="s">
        <v>80</v>
      </c>
      <c r="C35">
        <v>18</v>
      </c>
      <c r="D35" s="16">
        <v>45</v>
      </c>
      <c r="E35" s="26"/>
      <c r="F35">
        <f t="shared" si="0"/>
        <v>63</v>
      </c>
      <c r="G35" s="24">
        <v>76.875</v>
      </c>
      <c r="I35" s="20">
        <f t="shared" si="1"/>
        <v>76.875</v>
      </c>
      <c r="J35" s="20">
        <v>75</v>
      </c>
      <c r="K35" s="26"/>
      <c r="L35" s="20">
        <f t="shared" si="2"/>
        <v>75</v>
      </c>
      <c r="M35">
        <v>59</v>
      </c>
      <c r="N35" s="20">
        <f t="shared" si="3"/>
        <v>49.166666666666664</v>
      </c>
      <c r="O35">
        <v>29</v>
      </c>
      <c r="Q35" s="20">
        <f t="shared" si="4"/>
        <v>78.16666666666666</v>
      </c>
    </row>
    <row r="36" spans="1:17" ht="16.5" thickBot="1">
      <c r="A36" t="s">
        <v>87</v>
      </c>
      <c r="B36" t="s">
        <v>88</v>
      </c>
      <c r="C36">
        <v>28.5</v>
      </c>
      <c r="D36" s="16">
        <v>45</v>
      </c>
      <c r="E36" s="26">
        <v>20</v>
      </c>
      <c r="F36">
        <f t="shared" si="0"/>
        <v>93.5</v>
      </c>
      <c r="G36" s="24">
        <v>73.375</v>
      </c>
      <c r="I36" s="20">
        <f t="shared" si="1"/>
        <v>73.375</v>
      </c>
      <c r="J36" s="20">
        <v>73.71428571428571</v>
      </c>
      <c r="K36" s="26">
        <v>20</v>
      </c>
      <c r="L36" s="20">
        <f t="shared" si="2"/>
        <v>93.71428571428571</v>
      </c>
      <c r="M36">
        <v>59</v>
      </c>
      <c r="N36" s="20">
        <f t="shared" si="3"/>
        <v>49.166666666666664</v>
      </c>
      <c r="O36">
        <v>30</v>
      </c>
      <c r="P36">
        <v>20</v>
      </c>
      <c r="Q36" s="20">
        <f t="shared" si="4"/>
        <v>99.16666666666666</v>
      </c>
    </row>
    <row r="37" spans="1:17" ht="16.5" thickBot="1">
      <c r="A37" t="s">
        <v>93</v>
      </c>
      <c r="B37" t="s">
        <v>94</v>
      </c>
      <c r="C37">
        <v>24</v>
      </c>
      <c r="D37" s="16">
        <v>43.5</v>
      </c>
      <c r="E37" s="26">
        <v>20</v>
      </c>
      <c r="F37">
        <f t="shared" si="0"/>
        <v>87.5</v>
      </c>
      <c r="G37" s="24">
        <v>74.58333333333334</v>
      </c>
      <c r="I37" s="20">
        <f t="shared" si="1"/>
        <v>74.58333333333334</v>
      </c>
      <c r="J37" s="20">
        <v>74.14285714285714</v>
      </c>
      <c r="K37" s="26">
        <v>20</v>
      </c>
      <c r="L37" s="20">
        <f t="shared" si="2"/>
        <v>94.14285714285714</v>
      </c>
      <c r="M37">
        <v>59</v>
      </c>
      <c r="N37" s="20">
        <f t="shared" si="3"/>
        <v>49.166666666666664</v>
      </c>
      <c r="O37">
        <v>29</v>
      </c>
      <c r="Q37" s="20">
        <f t="shared" si="4"/>
        <v>78.16666666666666</v>
      </c>
    </row>
    <row r="38" spans="1:17" ht="16.5" thickBot="1">
      <c r="A38" t="s">
        <v>101</v>
      </c>
      <c r="B38" t="s">
        <v>102</v>
      </c>
      <c r="C38">
        <v>22.5</v>
      </c>
      <c r="D38" s="16">
        <v>46.5</v>
      </c>
      <c r="E38" s="26">
        <v>20</v>
      </c>
      <c r="F38">
        <f t="shared" si="0"/>
        <v>89</v>
      </c>
      <c r="G38" s="24">
        <v>77</v>
      </c>
      <c r="I38" s="20">
        <f t="shared" si="1"/>
        <v>77</v>
      </c>
      <c r="J38" s="20">
        <v>72.85714285714286</v>
      </c>
      <c r="K38" s="26">
        <v>20</v>
      </c>
      <c r="L38" s="20">
        <f t="shared" si="2"/>
        <v>92.85714285714286</v>
      </c>
      <c r="M38">
        <v>59</v>
      </c>
      <c r="N38" s="20">
        <f t="shared" si="3"/>
        <v>49.166666666666664</v>
      </c>
      <c r="O38">
        <v>30</v>
      </c>
      <c r="P38">
        <v>20</v>
      </c>
      <c r="Q38" s="20">
        <f t="shared" si="4"/>
        <v>99.16666666666666</v>
      </c>
    </row>
    <row r="39" spans="1:17" ht="16.5" thickBot="1">
      <c r="A39" t="s">
        <v>109</v>
      </c>
      <c r="B39" t="s">
        <v>110</v>
      </c>
      <c r="C39">
        <v>24</v>
      </c>
      <c r="D39" s="16">
        <v>45.5</v>
      </c>
      <c r="E39" s="26">
        <v>20</v>
      </c>
      <c r="F39">
        <f t="shared" si="0"/>
        <v>89.5</v>
      </c>
      <c r="G39" s="24">
        <v>78.54166666666666</v>
      </c>
      <c r="I39" s="20">
        <f t="shared" si="1"/>
        <v>78.54166666666666</v>
      </c>
      <c r="J39" s="20">
        <v>70</v>
      </c>
      <c r="K39" s="26">
        <v>10</v>
      </c>
      <c r="L39" s="20">
        <f t="shared" si="2"/>
        <v>80</v>
      </c>
      <c r="M39">
        <v>59</v>
      </c>
      <c r="N39" s="20">
        <f t="shared" si="3"/>
        <v>49.166666666666664</v>
      </c>
      <c r="O39">
        <v>29</v>
      </c>
      <c r="Q39" s="20">
        <f t="shared" si="4"/>
        <v>78.16666666666666</v>
      </c>
    </row>
    <row r="40" spans="1:17" ht="16.5" thickBot="1">
      <c r="A40" t="s">
        <v>117</v>
      </c>
      <c r="B40" t="s">
        <v>118</v>
      </c>
      <c r="C40">
        <v>24</v>
      </c>
      <c r="D40" s="16">
        <v>48</v>
      </c>
      <c r="E40" s="26">
        <v>20</v>
      </c>
      <c r="F40">
        <f t="shared" si="0"/>
        <v>92</v>
      </c>
      <c r="G40" s="24">
        <v>79.625</v>
      </c>
      <c r="I40" s="20">
        <f t="shared" si="1"/>
        <v>79.625</v>
      </c>
      <c r="J40" s="20">
        <v>69.71428571428572</v>
      </c>
      <c r="K40" s="26">
        <v>20</v>
      </c>
      <c r="L40" s="20">
        <f t="shared" si="2"/>
        <v>89.71428571428572</v>
      </c>
      <c r="M40">
        <v>59</v>
      </c>
      <c r="N40" s="20">
        <f t="shared" si="3"/>
        <v>49.166666666666664</v>
      </c>
      <c r="O40">
        <v>29.5</v>
      </c>
      <c r="P40">
        <v>20</v>
      </c>
      <c r="Q40" s="20">
        <f t="shared" si="4"/>
        <v>98.66666666666666</v>
      </c>
    </row>
    <row r="41" spans="1:17" ht="16.5" thickBot="1">
      <c r="A41" t="s">
        <v>125</v>
      </c>
      <c r="B41" t="s">
        <v>126</v>
      </c>
      <c r="C41">
        <v>25.5</v>
      </c>
      <c r="D41" s="16">
        <v>47.5</v>
      </c>
      <c r="E41" s="26">
        <v>10</v>
      </c>
      <c r="F41">
        <f t="shared" si="0"/>
        <v>83</v>
      </c>
      <c r="G41" s="24">
        <v>76.58333333333334</v>
      </c>
      <c r="I41" s="20">
        <f t="shared" si="1"/>
        <v>76.58333333333334</v>
      </c>
      <c r="J41" s="20">
        <v>70</v>
      </c>
      <c r="K41" s="26">
        <v>10</v>
      </c>
      <c r="L41" s="20">
        <f t="shared" si="2"/>
        <v>80</v>
      </c>
      <c r="M41">
        <v>59.5</v>
      </c>
      <c r="N41" s="20">
        <f t="shared" si="3"/>
        <v>49.583333333333336</v>
      </c>
      <c r="O41">
        <v>27.5</v>
      </c>
      <c r="Q41" s="20">
        <f t="shared" si="4"/>
        <v>77.08333333333334</v>
      </c>
    </row>
    <row r="42" spans="1:17" ht="16.5" thickBot="1">
      <c r="A42" t="s">
        <v>133</v>
      </c>
      <c r="B42" t="s">
        <v>134</v>
      </c>
      <c r="C42">
        <v>25.5</v>
      </c>
      <c r="D42" s="16">
        <v>48.5</v>
      </c>
      <c r="E42" s="26">
        <v>10</v>
      </c>
      <c r="F42">
        <f t="shared" si="0"/>
        <v>84</v>
      </c>
      <c r="G42" s="24">
        <v>77.83333333333334</v>
      </c>
      <c r="I42" s="20">
        <f t="shared" si="1"/>
        <v>77.83333333333334</v>
      </c>
      <c r="J42" s="20">
        <v>73.57142857142857</v>
      </c>
      <c r="K42" s="26">
        <v>10</v>
      </c>
      <c r="L42" s="20">
        <f t="shared" si="2"/>
        <v>83.57142857142857</v>
      </c>
      <c r="M42">
        <v>59.5</v>
      </c>
      <c r="N42" s="20">
        <f t="shared" si="3"/>
        <v>49.583333333333336</v>
      </c>
      <c r="O42">
        <v>29</v>
      </c>
      <c r="Q42" s="20">
        <f t="shared" si="4"/>
        <v>78.58333333333334</v>
      </c>
    </row>
    <row r="43" spans="1:17" ht="16.5" thickBot="1">
      <c r="A43" t="s">
        <v>141</v>
      </c>
      <c r="B43" t="s">
        <v>142</v>
      </c>
      <c r="C43">
        <v>24</v>
      </c>
      <c r="D43" s="16">
        <v>47</v>
      </c>
      <c r="E43" s="26">
        <v>20</v>
      </c>
      <c r="F43">
        <f t="shared" si="0"/>
        <v>91</v>
      </c>
      <c r="G43" s="24">
        <v>79.75</v>
      </c>
      <c r="I43" s="20">
        <f t="shared" si="1"/>
        <v>79.75</v>
      </c>
      <c r="J43" s="20">
        <v>73.42857142857143</v>
      </c>
      <c r="K43" s="26">
        <v>20</v>
      </c>
      <c r="L43" s="20">
        <f t="shared" si="2"/>
        <v>93.42857142857143</v>
      </c>
      <c r="M43">
        <v>59</v>
      </c>
      <c r="N43" s="20">
        <f t="shared" si="3"/>
        <v>49.166666666666664</v>
      </c>
      <c r="O43">
        <v>29.5</v>
      </c>
      <c r="P43">
        <v>20</v>
      </c>
      <c r="Q43" s="20">
        <f t="shared" si="4"/>
        <v>98.66666666666666</v>
      </c>
    </row>
    <row r="44" spans="1:17" ht="16.5" thickBot="1">
      <c r="A44" t="s">
        <v>149</v>
      </c>
      <c r="B44" t="s">
        <v>150</v>
      </c>
      <c r="C44">
        <v>24</v>
      </c>
      <c r="D44" s="16">
        <v>45.5</v>
      </c>
      <c r="E44" s="26"/>
      <c r="F44">
        <f t="shared" si="0"/>
        <v>69.5</v>
      </c>
      <c r="G44" s="24">
        <v>78.125</v>
      </c>
      <c r="I44" s="20">
        <f t="shared" si="1"/>
        <v>78.125</v>
      </c>
      <c r="J44" s="20">
        <v>73.42857142857143</v>
      </c>
      <c r="K44" s="26">
        <v>10</v>
      </c>
      <c r="L44" s="20">
        <f t="shared" si="2"/>
        <v>83.42857142857143</v>
      </c>
      <c r="M44">
        <v>59.5</v>
      </c>
      <c r="N44" s="20">
        <f t="shared" si="3"/>
        <v>49.583333333333336</v>
      </c>
      <c r="O44">
        <v>27.5</v>
      </c>
      <c r="Q44" s="20">
        <f t="shared" si="4"/>
        <v>77.08333333333334</v>
      </c>
    </row>
    <row r="45" spans="1:17" ht="16.5" thickBot="1">
      <c r="A45" t="s">
        <v>157</v>
      </c>
      <c r="B45" t="s">
        <v>222</v>
      </c>
      <c r="C45">
        <v>28.5</v>
      </c>
      <c r="D45" s="16">
        <v>47</v>
      </c>
      <c r="E45" s="26">
        <v>20</v>
      </c>
      <c r="F45">
        <f t="shared" si="0"/>
        <v>95.5</v>
      </c>
      <c r="G45" s="24">
        <v>75.66666666666666</v>
      </c>
      <c r="I45" s="20">
        <f t="shared" si="1"/>
        <v>75.66666666666666</v>
      </c>
      <c r="J45" s="20">
        <v>71.71428571428571</v>
      </c>
      <c r="K45" s="26">
        <v>20</v>
      </c>
      <c r="L45" s="20">
        <f t="shared" si="2"/>
        <v>91.71428571428571</v>
      </c>
      <c r="M45">
        <v>59</v>
      </c>
      <c r="N45" s="20">
        <f t="shared" si="3"/>
        <v>49.166666666666664</v>
      </c>
      <c r="O45">
        <v>29.5</v>
      </c>
      <c r="P45">
        <v>20</v>
      </c>
      <c r="Q45" s="20">
        <f t="shared" si="4"/>
        <v>98.66666666666666</v>
      </c>
    </row>
    <row r="46" spans="1:17" ht="16.5" thickBot="1">
      <c r="A46" t="s">
        <v>165</v>
      </c>
      <c r="B46" t="s">
        <v>166</v>
      </c>
      <c r="C46">
        <v>21</v>
      </c>
      <c r="D46" s="16">
        <v>45</v>
      </c>
      <c r="E46" s="26"/>
      <c r="F46">
        <f t="shared" si="0"/>
        <v>66</v>
      </c>
      <c r="G46" s="24">
        <v>68.70833333333334</v>
      </c>
      <c r="I46" s="20">
        <f t="shared" si="1"/>
        <v>68.70833333333334</v>
      </c>
      <c r="J46" s="20">
        <v>73.85714285714286</v>
      </c>
      <c r="K46" s="26"/>
      <c r="L46" s="20">
        <f t="shared" si="2"/>
        <v>73.85714285714286</v>
      </c>
      <c r="M46">
        <v>56.5</v>
      </c>
      <c r="N46" s="20">
        <f t="shared" si="3"/>
        <v>47.083333333333336</v>
      </c>
      <c r="O46">
        <v>26</v>
      </c>
      <c r="P46">
        <v>10</v>
      </c>
      <c r="Q46" s="20">
        <f t="shared" si="4"/>
        <v>83.08333333333334</v>
      </c>
    </row>
    <row r="47" spans="1:17" ht="16.5" thickBot="1">
      <c r="A47" t="s">
        <v>173</v>
      </c>
      <c r="B47" t="s">
        <v>174</v>
      </c>
      <c r="C47">
        <v>25.5</v>
      </c>
      <c r="D47" s="16">
        <v>49.5</v>
      </c>
      <c r="E47" s="26">
        <v>20</v>
      </c>
      <c r="F47">
        <f t="shared" si="0"/>
        <v>95</v>
      </c>
      <c r="G47" s="24">
        <v>78.66666666666666</v>
      </c>
      <c r="I47" s="20">
        <f t="shared" si="1"/>
        <v>78.66666666666666</v>
      </c>
      <c r="J47" s="20">
        <v>72.14285714285714</v>
      </c>
      <c r="K47" s="26">
        <v>10</v>
      </c>
      <c r="L47" s="20">
        <f t="shared" si="2"/>
        <v>82.14285714285714</v>
      </c>
      <c r="M47">
        <v>59</v>
      </c>
      <c r="N47" s="20">
        <f t="shared" si="3"/>
        <v>49.166666666666664</v>
      </c>
      <c r="O47">
        <v>29.5</v>
      </c>
      <c r="Q47" s="20">
        <f t="shared" si="4"/>
        <v>78.66666666666666</v>
      </c>
    </row>
    <row r="48" spans="1:17" ht="16.5" thickBot="1">
      <c r="A48" t="s">
        <v>181</v>
      </c>
      <c r="B48" t="s">
        <v>182</v>
      </c>
      <c r="C48">
        <v>24</v>
      </c>
      <c r="D48" s="16">
        <v>47.5</v>
      </c>
      <c r="E48" s="26">
        <v>20</v>
      </c>
      <c r="F48">
        <f t="shared" si="0"/>
        <v>91.5</v>
      </c>
      <c r="G48" s="24">
        <v>76.25</v>
      </c>
      <c r="I48" s="20">
        <f t="shared" si="1"/>
        <v>76.25</v>
      </c>
      <c r="J48" s="20">
        <v>72.85714285714286</v>
      </c>
      <c r="K48" s="26">
        <v>20</v>
      </c>
      <c r="L48" s="20">
        <f t="shared" si="2"/>
        <v>92.85714285714286</v>
      </c>
      <c r="M48">
        <v>59</v>
      </c>
      <c r="N48" s="20">
        <f t="shared" si="3"/>
        <v>49.166666666666664</v>
      </c>
      <c r="O48">
        <v>29</v>
      </c>
      <c r="P48">
        <v>20</v>
      </c>
      <c r="Q48" s="20">
        <f t="shared" si="4"/>
        <v>98.16666666666666</v>
      </c>
    </row>
    <row r="49" spans="1:17" ht="16.5" thickBot="1">
      <c r="A49" t="s">
        <v>189</v>
      </c>
      <c r="B49" t="s">
        <v>190</v>
      </c>
      <c r="C49">
        <v>18</v>
      </c>
      <c r="D49" s="16">
        <v>47.5</v>
      </c>
      <c r="E49" s="26"/>
      <c r="F49">
        <f t="shared" si="0"/>
        <v>65.5</v>
      </c>
      <c r="G49" s="24">
        <v>79</v>
      </c>
      <c r="I49" s="20">
        <f t="shared" si="1"/>
        <v>79</v>
      </c>
      <c r="J49" s="20">
        <v>74.85714285714286</v>
      </c>
      <c r="K49" s="26"/>
      <c r="L49" s="20">
        <f t="shared" si="2"/>
        <v>74.85714285714286</v>
      </c>
      <c r="M49">
        <v>59.5</v>
      </c>
      <c r="N49" s="20">
        <f t="shared" si="3"/>
        <v>49.583333333333336</v>
      </c>
      <c r="O49">
        <v>29.5</v>
      </c>
      <c r="Q49" s="20">
        <f t="shared" si="4"/>
        <v>79.08333333333334</v>
      </c>
    </row>
    <row r="50" spans="1:17" ht="16.5" thickBot="1">
      <c r="A50" t="s">
        <v>197</v>
      </c>
      <c r="B50" t="s">
        <v>198</v>
      </c>
      <c r="C50">
        <v>24</v>
      </c>
      <c r="D50" s="16">
        <v>47.5</v>
      </c>
      <c r="E50" s="26">
        <v>20</v>
      </c>
      <c r="F50">
        <f t="shared" si="0"/>
        <v>91.5</v>
      </c>
      <c r="G50" s="24">
        <v>75.29166666666666</v>
      </c>
      <c r="I50" s="20">
        <f t="shared" si="1"/>
        <v>75.29166666666666</v>
      </c>
      <c r="J50" s="20">
        <v>72.28571428571428</v>
      </c>
      <c r="K50" s="26">
        <v>20</v>
      </c>
      <c r="L50" s="20">
        <f t="shared" si="2"/>
        <v>92.28571428571428</v>
      </c>
      <c r="M50">
        <v>59</v>
      </c>
      <c r="N50" s="20">
        <f t="shared" si="3"/>
        <v>49.166666666666664</v>
      </c>
      <c r="O50">
        <v>26.5</v>
      </c>
      <c r="Q50" s="20">
        <f t="shared" si="4"/>
        <v>75.66666666666666</v>
      </c>
    </row>
    <row r="51" spans="1:17" ht="15" thickBot="1">
      <c r="A51" t="s">
        <v>6</v>
      </c>
      <c r="B51" t="s">
        <v>223</v>
      </c>
      <c r="C51">
        <v>21</v>
      </c>
      <c r="D51" s="16">
        <v>41.5</v>
      </c>
      <c r="E51" s="26">
        <v>20</v>
      </c>
      <c r="F51">
        <f t="shared" si="0"/>
        <v>82.5</v>
      </c>
      <c r="G51" s="21">
        <v>79.04166666666666</v>
      </c>
      <c r="I51" s="20">
        <f t="shared" si="1"/>
        <v>79.04166666666666</v>
      </c>
      <c r="J51" s="20">
        <v>72.14285714285714</v>
      </c>
      <c r="K51" s="26"/>
      <c r="L51" s="20">
        <f t="shared" si="2"/>
        <v>72.14285714285714</v>
      </c>
      <c r="M51">
        <v>59</v>
      </c>
      <c r="N51" s="20">
        <f t="shared" si="3"/>
        <v>49.166666666666664</v>
      </c>
      <c r="O51">
        <v>30</v>
      </c>
      <c r="Q51" s="20">
        <f t="shared" si="4"/>
        <v>79.16666666666666</v>
      </c>
    </row>
    <row r="52" spans="1:17" ht="15" thickBot="1">
      <c r="A52" t="s">
        <v>16</v>
      </c>
      <c r="B52" t="s">
        <v>17</v>
      </c>
      <c r="C52">
        <v>28.5</v>
      </c>
      <c r="D52" s="16">
        <v>43</v>
      </c>
      <c r="E52" s="25">
        <v>20</v>
      </c>
      <c r="F52">
        <f t="shared" si="0"/>
        <v>91.5</v>
      </c>
      <c r="G52" s="21">
        <v>74.08333333333334</v>
      </c>
      <c r="I52" s="20">
        <f t="shared" si="1"/>
        <v>74.08333333333334</v>
      </c>
      <c r="J52" s="20">
        <v>71.28571428571428</v>
      </c>
      <c r="K52" s="25">
        <v>10</v>
      </c>
      <c r="L52" s="20">
        <f t="shared" si="2"/>
        <v>81.28571428571428</v>
      </c>
      <c r="M52">
        <v>59</v>
      </c>
      <c r="N52" s="20">
        <f t="shared" si="3"/>
        <v>49.166666666666664</v>
      </c>
      <c r="O52">
        <v>29</v>
      </c>
      <c r="P52">
        <v>20</v>
      </c>
      <c r="Q52" s="20">
        <f t="shared" si="4"/>
        <v>98.16666666666666</v>
      </c>
    </row>
    <row r="53" spans="1:17" ht="15" thickBot="1">
      <c r="A53" t="s">
        <v>25</v>
      </c>
      <c r="B53" t="s">
        <v>26</v>
      </c>
      <c r="C53">
        <v>24</v>
      </c>
      <c r="D53" s="16">
        <v>48.5</v>
      </c>
      <c r="E53" s="26"/>
      <c r="F53">
        <f t="shared" si="0"/>
        <v>72.5</v>
      </c>
      <c r="G53" s="21">
        <v>75.41666666666666</v>
      </c>
      <c r="I53" s="20">
        <f t="shared" si="1"/>
        <v>75.41666666666666</v>
      </c>
      <c r="J53" s="20">
        <v>72.85714285714286</v>
      </c>
      <c r="K53" s="26">
        <v>10</v>
      </c>
      <c r="L53" s="20">
        <f t="shared" si="2"/>
        <v>82.85714285714286</v>
      </c>
      <c r="M53">
        <v>57.5</v>
      </c>
      <c r="N53" s="20">
        <f t="shared" si="3"/>
        <v>47.916666666666664</v>
      </c>
      <c r="O53">
        <v>27</v>
      </c>
      <c r="Q53" s="20">
        <f t="shared" si="4"/>
        <v>74.91666666666666</v>
      </c>
    </row>
    <row r="54" spans="1:17" ht="15" thickBot="1">
      <c r="A54" t="s">
        <v>35</v>
      </c>
      <c r="B54" t="s">
        <v>36</v>
      </c>
      <c r="C54">
        <v>27</v>
      </c>
      <c r="D54" s="16">
        <v>46.5</v>
      </c>
      <c r="E54" s="26">
        <v>20</v>
      </c>
      <c r="F54">
        <f t="shared" si="0"/>
        <v>93.5</v>
      </c>
      <c r="G54" s="21">
        <v>76.75</v>
      </c>
      <c r="I54" s="20">
        <f t="shared" si="1"/>
        <v>76.75</v>
      </c>
      <c r="J54" s="20">
        <v>72.85714285714286</v>
      </c>
      <c r="K54" s="26"/>
      <c r="L54" s="20">
        <f t="shared" si="2"/>
        <v>72.85714285714286</v>
      </c>
      <c r="M54">
        <v>58.5</v>
      </c>
      <c r="N54" s="20">
        <f t="shared" si="3"/>
        <v>48.75</v>
      </c>
      <c r="O54">
        <v>29.5</v>
      </c>
      <c r="P54">
        <v>10</v>
      </c>
      <c r="Q54" s="20">
        <f t="shared" si="4"/>
        <v>88.25</v>
      </c>
    </row>
    <row r="55" spans="1:17" ht="15" thickBot="1">
      <c r="A55" t="s">
        <v>43</v>
      </c>
      <c r="B55" t="s">
        <v>44</v>
      </c>
      <c r="C55">
        <v>25.5</v>
      </c>
      <c r="D55" s="16">
        <v>47.5</v>
      </c>
      <c r="E55" s="26">
        <v>20</v>
      </c>
      <c r="F55">
        <f t="shared" si="0"/>
        <v>93</v>
      </c>
      <c r="G55" s="21">
        <v>79.04166666666666</v>
      </c>
      <c r="I55" s="20">
        <f t="shared" si="1"/>
        <v>79.04166666666666</v>
      </c>
      <c r="J55" s="20">
        <v>73.85714285714286</v>
      </c>
      <c r="K55" s="26">
        <v>20</v>
      </c>
      <c r="L55" s="20">
        <f t="shared" si="2"/>
        <v>93.85714285714286</v>
      </c>
      <c r="M55">
        <v>59</v>
      </c>
      <c r="N55" s="20">
        <f t="shared" si="3"/>
        <v>49.166666666666664</v>
      </c>
      <c r="O55">
        <v>30</v>
      </c>
      <c r="P55">
        <v>20</v>
      </c>
      <c r="Q55" s="20">
        <f t="shared" si="4"/>
        <v>99.16666666666666</v>
      </c>
    </row>
    <row r="56" spans="1:17" ht="15" thickBot="1">
      <c r="A56" t="s">
        <v>49</v>
      </c>
      <c r="B56" t="s">
        <v>50</v>
      </c>
      <c r="C56">
        <v>22.5</v>
      </c>
      <c r="D56" s="16">
        <v>45.5</v>
      </c>
      <c r="E56" s="26">
        <v>20</v>
      </c>
      <c r="F56">
        <f t="shared" si="0"/>
        <v>88</v>
      </c>
      <c r="G56" s="21">
        <v>74.25</v>
      </c>
      <c r="I56" s="20">
        <f t="shared" si="1"/>
        <v>74.25</v>
      </c>
      <c r="J56" s="20">
        <v>73.14285714285714</v>
      </c>
      <c r="K56" s="26">
        <v>20</v>
      </c>
      <c r="L56" s="20">
        <f t="shared" si="2"/>
        <v>93.14285714285714</v>
      </c>
      <c r="M56">
        <v>59</v>
      </c>
      <c r="N56" s="20">
        <f t="shared" si="3"/>
        <v>49.166666666666664</v>
      </c>
      <c r="O56">
        <v>30</v>
      </c>
      <c r="P56">
        <v>20</v>
      </c>
      <c r="Q56" s="20">
        <f t="shared" si="4"/>
        <v>99.16666666666666</v>
      </c>
    </row>
    <row r="57" spans="1:17" ht="15" thickBot="1">
      <c r="A57" t="s">
        <v>57</v>
      </c>
      <c r="B57" t="s">
        <v>58</v>
      </c>
      <c r="C57">
        <v>25.5</v>
      </c>
      <c r="D57" s="16">
        <v>47.5</v>
      </c>
      <c r="E57" s="26">
        <v>20</v>
      </c>
      <c r="F57">
        <f t="shared" si="0"/>
        <v>93</v>
      </c>
      <c r="G57" s="21">
        <v>76.95833333333334</v>
      </c>
      <c r="I57" s="20">
        <f t="shared" si="1"/>
        <v>76.95833333333334</v>
      </c>
      <c r="J57" s="20">
        <v>73.57142857142857</v>
      </c>
      <c r="K57" s="26">
        <v>20</v>
      </c>
      <c r="L57" s="20">
        <f t="shared" si="2"/>
        <v>93.57142857142857</v>
      </c>
      <c r="M57">
        <v>59</v>
      </c>
      <c r="N57" s="20">
        <f t="shared" si="3"/>
        <v>49.166666666666664</v>
      </c>
      <c r="O57">
        <v>27</v>
      </c>
      <c r="Q57" s="20">
        <f t="shared" si="4"/>
        <v>76.16666666666666</v>
      </c>
    </row>
    <row r="58" spans="1:17" ht="15" thickBot="1">
      <c r="A58" t="s">
        <v>65</v>
      </c>
      <c r="B58" t="s">
        <v>66</v>
      </c>
      <c r="C58">
        <v>24</v>
      </c>
      <c r="D58" s="16">
        <v>48</v>
      </c>
      <c r="E58" s="26"/>
      <c r="F58">
        <f t="shared" si="0"/>
        <v>72</v>
      </c>
      <c r="G58" s="21">
        <v>78.41666666666666</v>
      </c>
      <c r="I58" s="20">
        <f t="shared" si="1"/>
        <v>78.41666666666666</v>
      </c>
      <c r="J58" s="20">
        <v>72.14285714285714</v>
      </c>
      <c r="K58" s="26"/>
      <c r="L58" s="20">
        <f t="shared" si="2"/>
        <v>72.14285714285714</v>
      </c>
      <c r="M58">
        <v>59</v>
      </c>
      <c r="N58" s="20">
        <f t="shared" si="3"/>
        <v>49.166666666666664</v>
      </c>
      <c r="O58">
        <v>28</v>
      </c>
      <c r="P58">
        <v>10</v>
      </c>
      <c r="Q58" s="20">
        <f t="shared" si="4"/>
        <v>87.16666666666666</v>
      </c>
    </row>
    <row r="59" spans="1:17" ht="15" thickBot="1">
      <c r="A59" t="s">
        <v>73</v>
      </c>
      <c r="B59" t="s">
        <v>74</v>
      </c>
      <c r="C59">
        <v>22.5</v>
      </c>
      <c r="D59" s="16">
        <v>45.5</v>
      </c>
      <c r="E59" s="26">
        <v>20</v>
      </c>
      <c r="F59">
        <f t="shared" si="0"/>
        <v>88</v>
      </c>
      <c r="G59" s="21">
        <v>77.58333333333334</v>
      </c>
      <c r="I59" s="20">
        <f t="shared" si="1"/>
        <v>77.58333333333334</v>
      </c>
      <c r="J59" s="20">
        <v>75.14285714285714</v>
      </c>
      <c r="K59" s="26">
        <v>10</v>
      </c>
      <c r="L59" s="20">
        <f t="shared" si="2"/>
        <v>85.14285714285714</v>
      </c>
      <c r="M59">
        <v>59</v>
      </c>
      <c r="N59" s="20">
        <f t="shared" si="3"/>
        <v>49.166666666666664</v>
      </c>
      <c r="O59">
        <v>27.5</v>
      </c>
      <c r="Q59" s="20">
        <f t="shared" si="4"/>
        <v>76.66666666666666</v>
      </c>
    </row>
    <row r="60" spans="1:17" ht="15" thickBot="1">
      <c r="A60" t="s">
        <v>81</v>
      </c>
      <c r="B60" t="s">
        <v>82</v>
      </c>
      <c r="C60">
        <v>22.5</v>
      </c>
      <c r="D60" s="16">
        <v>47.5</v>
      </c>
      <c r="E60" s="26">
        <v>10</v>
      </c>
      <c r="F60">
        <f t="shared" si="0"/>
        <v>80</v>
      </c>
      <c r="G60" s="21">
        <v>78.08333333333334</v>
      </c>
      <c r="I60" s="20">
        <f t="shared" si="1"/>
        <v>78.08333333333334</v>
      </c>
      <c r="J60" s="20">
        <v>70.42857142857143</v>
      </c>
      <c r="K60" s="26">
        <v>20</v>
      </c>
      <c r="L60" s="20">
        <f t="shared" si="2"/>
        <v>90.42857142857143</v>
      </c>
      <c r="M60">
        <v>59</v>
      </c>
      <c r="N60" s="20">
        <f t="shared" si="3"/>
        <v>49.166666666666664</v>
      </c>
      <c r="O60">
        <v>28</v>
      </c>
      <c r="Q60" s="20">
        <f t="shared" si="4"/>
        <v>77.16666666666666</v>
      </c>
    </row>
    <row r="61" spans="1:17" ht="15" thickBot="1">
      <c r="A61" t="s">
        <v>95</v>
      </c>
      <c r="B61" t="s">
        <v>96</v>
      </c>
      <c r="C61">
        <v>22.5</v>
      </c>
      <c r="D61" s="16">
        <v>42</v>
      </c>
      <c r="E61" s="26"/>
      <c r="F61">
        <f t="shared" si="0"/>
        <v>64.5</v>
      </c>
      <c r="G61" s="21">
        <v>78.54166666666666</v>
      </c>
      <c r="I61" s="20">
        <f t="shared" si="1"/>
        <v>78.54166666666666</v>
      </c>
      <c r="J61" s="20">
        <v>72.85714285714286</v>
      </c>
      <c r="K61" s="26"/>
      <c r="L61" s="20">
        <f t="shared" si="2"/>
        <v>72.85714285714286</v>
      </c>
      <c r="M61">
        <v>59</v>
      </c>
      <c r="N61" s="20">
        <f t="shared" si="3"/>
        <v>49.166666666666664</v>
      </c>
      <c r="O61">
        <v>27.5</v>
      </c>
      <c r="Q61" s="20">
        <f t="shared" si="4"/>
        <v>76.66666666666666</v>
      </c>
    </row>
    <row r="62" spans="1:17" ht="15" thickBot="1">
      <c r="A62" t="s">
        <v>103</v>
      </c>
      <c r="B62" t="s">
        <v>104</v>
      </c>
      <c r="C62">
        <v>24</v>
      </c>
      <c r="D62" s="16">
        <v>46.5</v>
      </c>
      <c r="E62" s="26">
        <v>10</v>
      </c>
      <c r="F62">
        <f t="shared" si="0"/>
        <v>80.5</v>
      </c>
      <c r="G62" s="21">
        <v>79.04166666666666</v>
      </c>
      <c r="I62" s="20">
        <f t="shared" si="1"/>
        <v>79.04166666666666</v>
      </c>
      <c r="J62" s="20">
        <v>70.57142857142857</v>
      </c>
      <c r="K62" s="26">
        <v>20</v>
      </c>
      <c r="L62" s="20">
        <f t="shared" si="2"/>
        <v>90.57142857142857</v>
      </c>
      <c r="M62">
        <v>59</v>
      </c>
      <c r="N62" s="20">
        <f t="shared" si="3"/>
        <v>49.166666666666664</v>
      </c>
      <c r="O62">
        <v>30</v>
      </c>
      <c r="P62">
        <v>10</v>
      </c>
      <c r="Q62" s="20">
        <f t="shared" si="4"/>
        <v>89.16666666666666</v>
      </c>
    </row>
    <row r="63" spans="1:17" ht="15" thickBot="1">
      <c r="A63" t="s">
        <v>111</v>
      </c>
      <c r="B63" t="s">
        <v>112</v>
      </c>
      <c r="D63" s="16"/>
      <c r="E63" s="26"/>
      <c r="F63">
        <f t="shared" si="0"/>
        <v>0</v>
      </c>
      <c r="G63" s="21">
        <v>0</v>
      </c>
      <c r="I63" s="20">
        <f t="shared" si="1"/>
        <v>0</v>
      </c>
      <c r="K63" s="26"/>
      <c r="L63" s="20">
        <f t="shared" si="2"/>
        <v>0</v>
      </c>
      <c r="N63" s="20">
        <f t="shared" si="3"/>
        <v>0</v>
      </c>
      <c r="Q63" s="20">
        <f t="shared" si="4"/>
        <v>0</v>
      </c>
    </row>
    <row r="64" spans="1:17" ht="15" thickBot="1">
      <c r="A64" t="s">
        <v>119</v>
      </c>
      <c r="B64" t="s">
        <v>120</v>
      </c>
      <c r="C64">
        <v>28.5</v>
      </c>
      <c r="D64" s="16">
        <v>48</v>
      </c>
      <c r="E64" s="26">
        <v>20</v>
      </c>
      <c r="F64">
        <f t="shared" si="0"/>
        <v>96.5</v>
      </c>
      <c r="G64" s="21">
        <v>73.25</v>
      </c>
      <c r="I64" s="20">
        <f t="shared" si="1"/>
        <v>73.25</v>
      </c>
      <c r="J64" s="20">
        <v>72.14285714285714</v>
      </c>
      <c r="K64" s="26">
        <v>20</v>
      </c>
      <c r="L64" s="20">
        <f t="shared" si="2"/>
        <v>92.14285714285714</v>
      </c>
      <c r="M64">
        <v>59</v>
      </c>
      <c r="N64" s="20">
        <f t="shared" si="3"/>
        <v>49.166666666666664</v>
      </c>
      <c r="O64">
        <v>30</v>
      </c>
      <c r="P64">
        <v>20</v>
      </c>
      <c r="Q64" s="20">
        <f t="shared" si="4"/>
        <v>99.16666666666666</v>
      </c>
    </row>
    <row r="65" spans="1:17" ht="15" thickBot="1">
      <c r="A65" t="s">
        <v>127</v>
      </c>
      <c r="B65" t="s">
        <v>128</v>
      </c>
      <c r="C65">
        <v>28.5</v>
      </c>
      <c r="D65" s="16">
        <v>47</v>
      </c>
      <c r="E65" s="26"/>
      <c r="F65">
        <f t="shared" si="0"/>
        <v>75.5</v>
      </c>
      <c r="G65" s="21">
        <v>79.125</v>
      </c>
      <c r="I65" s="20">
        <f t="shared" si="1"/>
        <v>79.125</v>
      </c>
      <c r="J65" s="20">
        <v>72.85714285714286</v>
      </c>
      <c r="K65" s="26">
        <v>10</v>
      </c>
      <c r="L65" s="20">
        <f t="shared" si="2"/>
        <v>82.85714285714286</v>
      </c>
      <c r="M65">
        <v>59</v>
      </c>
      <c r="N65" s="20">
        <f t="shared" si="3"/>
        <v>49.166666666666664</v>
      </c>
      <c r="O65">
        <v>30</v>
      </c>
      <c r="P65">
        <v>20</v>
      </c>
      <c r="Q65" s="20">
        <f t="shared" si="4"/>
        <v>99.16666666666666</v>
      </c>
    </row>
    <row r="66" spans="1:17" ht="15" thickBot="1">
      <c r="A66" t="s">
        <v>135</v>
      </c>
      <c r="B66" t="s">
        <v>136</v>
      </c>
      <c r="C66">
        <v>25.5</v>
      </c>
      <c r="D66" s="16">
        <v>48.5</v>
      </c>
      <c r="E66" s="26">
        <v>20</v>
      </c>
      <c r="F66">
        <f t="shared" si="0"/>
        <v>94</v>
      </c>
      <c r="G66" s="21">
        <v>79.625</v>
      </c>
      <c r="I66" s="20">
        <f t="shared" si="1"/>
        <v>79.625</v>
      </c>
      <c r="J66" s="20">
        <v>74.71428571428572</v>
      </c>
      <c r="K66" s="26">
        <v>10</v>
      </c>
      <c r="L66" s="20">
        <f t="shared" si="2"/>
        <v>84.71428571428572</v>
      </c>
      <c r="M66">
        <v>59</v>
      </c>
      <c r="N66" s="20">
        <f t="shared" si="3"/>
        <v>49.166666666666664</v>
      </c>
      <c r="O66">
        <v>29.5</v>
      </c>
      <c r="P66">
        <v>10</v>
      </c>
      <c r="Q66" s="20">
        <f t="shared" si="4"/>
        <v>88.66666666666666</v>
      </c>
    </row>
    <row r="67" spans="1:17" ht="15" thickBot="1">
      <c r="A67" t="s">
        <v>143</v>
      </c>
      <c r="B67" t="s">
        <v>144</v>
      </c>
      <c r="C67">
        <v>27</v>
      </c>
      <c r="D67" s="16">
        <v>46.5</v>
      </c>
      <c r="E67" s="26">
        <v>20</v>
      </c>
      <c r="F67">
        <f aca="true" t="shared" si="5" ref="F67:F101">SUM(C67:E67)</f>
        <v>93.5</v>
      </c>
      <c r="G67" s="21">
        <v>78.41666666666666</v>
      </c>
      <c r="I67" s="20">
        <f aca="true" t="shared" si="6" ref="I67:I101">SUM(G67:H67)</f>
        <v>78.41666666666666</v>
      </c>
      <c r="J67" s="20">
        <v>74.42857142857143</v>
      </c>
      <c r="K67" s="26">
        <v>10</v>
      </c>
      <c r="L67" s="20">
        <f aca="true" t="shared" si="7" ref="L67:L101">SUM(J67:K67)</f>
        <v>84.42857142857143</v>
      </c>
      <c r="M67">
        <v>59</v>
      </c>
      <c r="N67" s="20">
        <f aca="true" t="shared" si="8" ref="N67:N101">M67*5/6</f>
        <v>49.166666666666664</v>
      </c>
      <c r="O67">
        <v>26</v>
      </c>
      <c r="Q67" s="20">
        <f aca="true" t="shared" si="9" ref="Q67:Q101">SUM(N67:P67)</f>
        <v>75.16666666666666</v>
      </c>
    </row>
    <row r="68" spans="1:17" ht="15" thickBot="1">
      <c r="A68" t="s">
        <v>151</v>
      </c>
      <c r="B68" t="s">
        <v>224</v>
      </c>
      <c r="C68">
        <v>24</v>
      </c>
      <c r="D68" s="16">
        <v>48</v>
      </c>
      <c r="E68" s="26">
        <v>20</v>
      </c>
      <c r="F68">
        <f t="shared" si="5"/>
        <v>92</v>
      </c>
      <c r="G68" s="21">
        <v>79.875</v>
      </c>
      <c r="I68" s="20">
        <f t="shared" si="6"/>
        <v>79.875</v>
      </c>
      <c r="J68" s="20">
        <v>70.71428571428571</v>
      </c>
      <c r="K68" s="26">
        <v>20</v>
      </c>
      <c r="L68" s="20">
        <f t="shared" si="7"/>
        <v>90.71428571428571</v>
      </c>
      <c r="M68">
        <v>57</v>
      </c>
      <c r="N68" s="20">
        <f t="shared" si="8"/>
        <v>47.5</v>
      </c>
      <c r="O68">
        <v>30</v>
      </c>
      <c r="P68">
        <v>20</v>
      </c>
      <c r="Q68" s="20">
        <f t="shared" si="9"/>
        <v>97.5</v>
      </c>
    </row>
    <row r="69" spans="1:17" ht="15" thickBot="1">
      <c r="A69" t="s">
        <v>159</v>
      </c>
      <c r="B69" t="s">
        <v>160</v>
      </c>
      <c r="C69">
        <v>27</v>
      </c>
      <c r="D69" s="16">
        <v>47.5</v>
      </c>
      <c r="E69" s="26">
        <v>10</v>
      </c>
      <c r="F69">
        <f t="shared" si="5"/>
        <v>84.5</v>
      </c>
      <c r="G69" s="21">
        <v>79.875</v>
      </c>
      <c r="I69" s="20">
        <f t="shared" si="6"/>
        <v>79.875</v>
      </c>
      <c r="J69" s="20">
        <v>71.71428571428571</v>
      </c>
      <c r="K69" s="26"/>
      <c r="L69" s="20">
        <f t="shared" si="7"/>
        <v>71.71428571428571</v>
      </c>
      <c r="M69">
        <v>59.5</v>
      </c>
      <c r="N69" s="20">
        <f t="shared" si="8"/>
        <v>49.583333333333336</v>
      </c>
      <c r="O69">
        <v>29</v>
      </c>
      <c r="Q69" s="20">
        <f t="shared" si="9"/>
        <v>78.58333333333334</v>
      </c>
    </row>
    <row r="70" spans="1:17" ht="15" thickBot="1">
      <c r="A70" t="s">
        <v>167</v>
      </c>
      <c r="B70" t="s">
        <v>168</v>
      </c>
      <c r="C70">
        <v>28.5</v>
      </c>
      <c r="D70" s="16">
        <v>43</v>
      </c>
      <c r="E70" s="26">
        <v>20</v>
      </c>
      <c r="F70">
        <f t="shared" si="5"/>
        <v>91.5</v>
      </c>
      <c r="G70" s="21">
        <v>79.75</v>
      </c>
      <c r="I70" s="20">
        <f t="shared" si="6"/>
        <v>79.75</v>
      </c>
      <c r="J70" s="20">
        <v>70</v>
      </c>
      <c r="K70" s="26">
        <v>20</v>
      </c>
      <c r="L70" s="20">
        <f t="shared" si="7"/>
        <v>90</v>
      </c>
      <c r="M70">
        <v>59</v>
      </c>
      <c r="N70" s="20">
        <f t="shared" si="8"/>
        <v>49.166666666666664</v>
      </c>
      <c r="O70">
        <v>30</v>
      </c>
      <c r="P70">
        <v>20</v>
      </c>
      <c r="Q70" s="20">
        <f t="shared" si="9"/>
        <v>99.16666666666666</v>
      </c>
    </row>
    <row r="71" spans="1:17" ht="15" thickBot="1">
      <c r="A71" t="s">
        <v>175</v>
      </c>
      <c r="B71" t="s">
        <v>176</v>
      </c>
      <c r="C71">
        <v>18</v>
      </c>
      <c r="D71" s="16">
        <v>46.5</v>
      </c>
      <c r="E71" s="26"/>
      <c r="F71">
        <f t="shared" si="5"/>
        <v>64.5</v>
      </c>
      <c r="G71" s="21">
        <v>77.625</v>
      </c>
      <c r="I71" s="20">
        <f t="shared" si="6"/>
        <v>77.625</v>
      </c>
      <c r="J71" s="20">
        <v>72.14285714285714</v>
      </c>
      <c r="K71" s="26"/>
      <c r="L71" s="20">
        <f t="shared" si="7"/>
        <v>72.14285714285714</v>
      </c>
      <c r="M71">
        <v>59.5</v>
      </c>
      <c r="N71" s="20">
        <f t="shared" si="8"/>
        <v>49.583333333333336</v>
      </c>
      <c r="O71">
        <v>28</v>
      </c>
      <c r="P71">
        <v>10</v>
      </c>
      <c r="Q71" s="20">
        <f t="shared" si="9"/>
        <v>87.58333333333334</v>
      </c>
    </row>
    <row r="72" spans="1:17" ht="15" thickBot="1">
      <c r="A72" t="s">
        <v>183</v>
      </c>
      <c r="B72" t="s">
        <v>184</v>
      </c>
      <c r="C72">
        <v>24</v>
      </c>
      <c r="D72" s="16">
        <v>46</v>
      </c>
      <c r="E72" s="26"/>
      <c r="F72">
        <f t="shared" si="5"/>
        <v>70</v>
      </c>
      <c r="G72" s="21">
        <v>79.75</v>
      </c>
      <c r="I72" s="20">
        <f t="shared" si="6"/>
        <v>79.75</v>
      </c>
      <c r="J72" s="20">
        <v>72.57142857142857</v>
      </c>
      <c r="K72" s="26"/>
      <c r="L72" s="20">
        <f t="shared" si="7"/>
        <v>72.57142857142857</v>
      </c>
      <c r="M72">
        <v>59</v>
      </c>
      <c r="N72" s="20">
        <f t="shared" si="8"/>
        <v>49.166666666666664</v>
      </c>
      <c r="O72">
        <v>29.5</v>
      </c>
      <c r="Q72" s="20">
        <f t="shared" si="9"/>
        <v>78.66666666666666</v>
      </c>
    </row>
    <row r="73" spans="1:17" ht="15" thickBot="1">
      <c r="A73" t="s">
        <v>191</v>
      </c>
      <c r="B73" t="s">
        <v>192</v>
      </c>
      <c r="C73">
        <v>22.5</v>
      </c>
      <c r="D73" s="16">
        <v>45.5</v>
      </c>
      <c r="E73" s="26">
        <v>10</v>
      </c>
      <c r="F73">
        <f t="shared" si="5"/>
        <v>78</v>
      </c>
      <c r="G73" s="21">
        <v>77.08333333333334</v>
      </c>
      <c r="I73" s="20">
        <f t="shared" si="6"/>
        <v>77.08333333333334</v>
      </c>
      <c r="J73" s="20">
        <v>70.71428571428571</v>
      </c>
      <c r="K73" s="26">
        <v>20</v>
      </c>
      <c r="L73" s="20">
        <f t="shared" si="7"/>
        <v>90.71428571428571</v>
      </c>
      <c r="M73">
        <v>58.5</v>
      </c>
      <c r="N73" s="20">
        <f t="shared" si="8"/>
        <v>48.75</v>
      </c>
      <c r="O73">
        <v>29</v>
      </c>
      <c r="P73">
        <v>10</v>
      </c>
      <c r="Q73" s="20">
        <f t="shared" si="9"/>
        <v>87.75</v>
      </c>
    </row>
    <row r="74" spans="1:17" ht="15" thickBot="1">
      <c r="A74" t="s">
        <v>199</v>
      </c>
      <c r="B74" t="s">
        <v>200</v>
      </c>
      <c r="C74">
        <v>19.5</v>
      </c>
      <c r="D74" s="16">
        <v>37.5</v>
      </c>
      <c r="E74" s="26">
        <v>3</v>
      </c>
      <c r="F74">
        <f t="shared" si="5"/>
        <v>60</v>
      </c>
      <c r="G74" s="21">
        <v>77.20833333333334</v>
      </c>
      <c r="I74" s="20">
        <f t="shared" si="6"/>
        <v>77.20833333333334</v>
      </c>
      <c r="J74" s="20">
        <v>75.14285714285714</v>
      </c>
      <c r="K74" s="26"/>
      <c r="L74" s="20">
        <f t="shared" si="7"/>
        <v>75.14285714285714</v>
      </c>
      <c r="M74">
        <v>57.5</v>
      </c>
      <c r="N74" s="20">
        <f t="shared" si="8"/>
        <v>47.916666666666664</v>
      </c>
      <c r="O74">
        <v>27.5</v>
      </c>
      <c r="Q74" s="20">
        <f t="shared" si="9"/>
        <v>75.41666666666666</v>
      </c>
    </row>
    <row r="75" spans="1:17" ht="16.5" thickBot="1">
      <c r="A75" t="s">
        <v>8</v>
      </c>
      <c r="B75" t="s">
        <v>9</v>
      </c>
      <c r="C75">
        <v>24</v>
      </c>
      <c r="D75" s="16">
        <v>45.5</v>
      </c>
      <c r="E75" s="26">
        <v>20</v>
      </c>
      <c r="F75">
        <f t="shared" si="5"/>
        <v>89.5</v>
      </c>
      <c r="G75" s="24">
        <v>77.58333333333334</v>
      </c>
      <c r="I75" s="20">
        <f t="shared" si="6"/>
        <v>77.58333333333334</v>
      </c>
      <c r="J75" s="20">
        <v>70.28571428571428</v>
      </c>
      <c r="K75" s="26">
        <v>20</v>
      </c>
      <c r="L75" s="20">
        <f t="shared" si="7"/>
        <v>90.28571428571428</v>
      </c>
      <c r="M75">
        <v>59</v>
      </c>
      <c r="N75" s="20">
        <f t="shared" si="8"/>
        <v>49.166666666666664</v>
      </c>
      <c r="O75">
        <v>28.5</v>
      </c>
      <c r="Q75" s="20">
        <f t="shared" si="9"/>
        <v>77.66666666666666</v>
      </c>
    </row>
    <row r="76" spans="1:17" ht="16.5" thickBot="1">
      <c r="A76" t="s">
        <v>18</v>
      </c>
      <c r="B76" t="s">
        <v>19</v>
      </c>
      <c r="C76">
        <v>22.5</v>
      </c>
      <c r="D76" s="16">
        <v>47.5</v>
      </c>
      <c r="E76" s="26">
        <v>20</v>
      </c>
      <c r="F76">
        <f t="shared" si="5"/>
        <v>90</v>
      </c>
      <c r="G76" s="24">
        <v>75.625</v>
      </c>
      <c r="I76" s="20">
        <f t="shared" si="6"/>
        <v>75.625</v>
      </c>
      <c r="J76" s="20">
        <v>75.85714285714286</v>
      </c>
      <c r="K76" s="26"/>
      <c r="L76" s="20">
        <f t="shared" si="7"/>
        <v>75.85714285714286</v>
      </c>
      <c r="M76">
        <v>59</v>
      </c>
      <c r="N76" s="20">
        <f t="shared" si="8"/>
        <v>49.166666666666664</v>
      </c>
      <c r="O76">
        <v>29</v>
      </c>
      <c r="P76">
        <v>20</v>
      </c>
      <c r="Q76" s="20">
        <f t="shared" si="9"/>
        <v>98.16666666666666</v>
      </c>
    </row>
    <row r="77" spans="1:17" ht="16.5" thickBot="1">
      <c r="A77" t="s">
        <v>27</v>
      </c>
      <c r="B77" t="s">
        <v>28</v>
      </c>
      <c r="C77">
        <v>28.5</v>
      </c>
      <c r="D77" s="16">
        <v>46</v>
      </c>
      <c r="E77" s="25">
        <v>20</v>
      </c>
      <c r="F77">
        <f t="shared" si="5"/>
        <v>94.5</v>
      </c>
      <c r="G77" s="24">
        <v>79.75</v>
      </c>
      <c r="I77" s="20">
        <f t="shared" si="6"/>
        <v>79.75</v>
      </c>
      <c r="J77" s="20">
        <v>72.42857142857143</v>
      </c>
      <c r="K77" s="25"/>
      <c r="L77" s="20">
        <f t="shared" si="7"/>
        <v>72.42857142857143</v>
      </c>
      <c r="M77">
        <v>59</v>
      </c>
      <c r="N77" s="20">
        <f t="shared" si="8"/>
        <v>49.166666666666664</v>
      </c>
      <c r="O77">
        <v>29</v>
      </c>
      <c r="Q77" s="20">
        <f t="shared" si="9"/>
        <v>78.16666666666666</v>
      </c>
    </row>
    <row r="78" spans="1:17" ht="16.5" thickBot="1">
      <c r="A78" t="s">
        <v>37</v>
      </c>
      <c r="B78" t="s">
        <v>225</v>
      </c>
      <c r="C78">
        <v>28.5</v>
      </c>
      <c r="D78" s="16">
        <v>47</v>
      </c>
      <c r="E78" s="26">
        <v>10</v>
      </c>
      <c r="F78">
        <f t="shared" si="5"/>
        <v>85.5</v>
      </c>
      <c r="G78" s="24">
        <v>79.75</v>
      </c>
      <c r="I78" s="20">
        <f t="shared" si="6"/>
        <v>79.75</v>
      </c>
      <c r="J78" s="20">
        <v>74.85714285714286</v>
      </c>
      <c r="K78" s="26">
        <v>10</v>
      </c>
      <c r="L78" s="20">
        <f t="shared" si="7"/>
        <v>84.85714285714286</v>
      </c>
      <c r="M78">
        <v>59</v>
      </c>
      <c r="N78" s="20">
        <f t="shared" si="8"/>
        <v>49.166666666666664</v>
      </c>
      <c r="O78">
        <v>30</v>
      </c>
      <c r="P78">
        <v>20</v>
      </c>
      <c r="Q78" s="20">
        <f t="shared" si="9"/>
        <v>99.16666666666666</v>
      </c>
    </row>
    <row r="79" spans="1:17" ht="16.5" thickBot="1">
      <c r="A79" t="s">
        <v>45</v>
      </c>
      <c r="B79" t="s">
        <v>46</v>
      </c>
      <c r="C79">
        <v>24</v>
      </c>
      <c r="D79" s="16">
        <v>48</v>
      </c>
      <c r="E79" s="26">
        <v>10</v>
      </c>
      <c r="F79">
        <f t="shared" si="5"/>
        <v>82</v>
      </c>
      <c r="G79" s="24">
        <v>77.70833333333334</v>
      </c>
      <c r="I79" s="20">
        <f t="shared" si="6"/>
        <v>77.70833333333334</v>
      </c>
      <c r="J79" s="20">
        <v>73.57142857142857</v>
      </c>
      <c r="K79" s="26"/>
      <c r="L79" s="20">
        <f t="shared" si="7"/>
        <v>73.57142857142857</v>
      </c>
      <c r="M79">
        <v>59.5</v>
      </c>
      <c r="N79" s="20">
        <f t="shared" si="8"/>
        <v>49.583333333333336</v>
      </c>
      <c r="O79">
        <v>29</v>
      </c>
      <c r="Q79" s="20">
        <f t="shared" si="9"/>
        <v>78.58333333333334</v>
      </c>
    </row>
    <row r="80" spans="1:17" ht="16.5" thickBot="1">
      <c r="A80" t="s">
        <v>51</v>
      </c>
      <c r="B80" t="s">
        <v>52</v>
      </c>
      <c r="C80">
        <v>24</v>
      </c>
      <c r="D80" s="16">
        <v>47.5</v>
      </c>
      <c r="E80" s="26"/>
      <c r="F80">
        <f t="shared" si="5"/>
        <v>71.5</v>
      </c>
      <c r="G80" s="24">
        <v>77.83333333333334</v>
      </c>
      <c r="I80" s="20">
        <f t="shared" si="6"/>
        <v>77.83333333333334</v>
      </c>
      <c r="J80" s="20">
        <v>72.14285714285714</v>
      </c>
      <c r="K80" s="26"/>
      <c r="L80" s="20">
        <f t="shared" si="7"/>
        <v>72.14285714285714</v>
      </c>
      <c r="M80">
        <v>59</v>
      </c>
      <c r="N80" s="20">
        <f t="shared" si="8"/>
        <v>49.166666666666664</v>
      </c>
      <c r="O80">
        <v>29.5</v>
      </c>
      <c r="P80">
        <v>10</v>
      </c>
      <c r="Q80" s="20">
        <f t="shared" si="9"/>
        <v>88.66666666666666</v>
      </c>
    </row>
    <row r="81" spans="1:17" ht="16.5" thickBot="1">
      <c r="A81" t="s">
        <v>59</v>
      </c>
      <c r="B81" t="s">
        <v>60</v>
      </c>
      <c r="C81">
        <v>24</v>
      </c>
      <c r="D81" s="16">
        <v>48</v>
      </c>
      <c r="E81" s="26">
        <v>10</v>
      </c>
      <c r="F81">
        <f t="shared" si="5"/>
        <v>82</v>
      </c>
      <c r="G81" s="24">
        <v>78.91666666666666</v>
      </c>
      <c r="I81" s="20">
        <f t="shared" si="6"/>
        <v>78.91666666666666</v>
      </c>
      <c r="J81" s="20">
        <v>72.85714285714286</v>
      </c>
      <c r="K81" s="26"/>
      <c r="L81" s="20">
        <f t="shared" si="7"/>
        <v>72.85714285714286</v>
      </c>
      <c r="M81">
        <v>59.5</v>
      </c>
      <c r="N81" s="20">
        <f t="shared" si="8"/>
        <v>49.583333333333336</v>
      </c>
      <c r="O81">
        <v>29</v>
      </c>
      <c r="Q81" s="20">
        <f t="shared" si="9"/>
        <v>78.58333333333334</v>
      </c>
    </row>
    <row r="82" spans="1:17" ht="16.5" thickBot="1">
      <c r="A82" t="s">
        <v>67</v>
      </c>
      <c r="B82" t="s">
        <v>68</v>
      </c>
      <c r="C82">
        <v>24</v>
      </c>
      <c r="D82" s="16">
        <v>46.5</v>
      </c>
      <c r="E82" s="26">
        <v>20</v>
      </c>
      <c r="F82">
        <f t="shared" si="5"/>
        <v>90.5</v>
      </c>
      <c r="G82" s="24">
        <v>73.04166666666666</v>
      </c>
      <c r="I82" s="20">
        <f t="shared" si="6"/>
        <v>73.04166666666666</v>
      </c>
      <c r="J82" s="20">
        <v>72.71428571428572</v>
      </c>
      <c r="K82" s="26">
        <v>20</v>
      </c>
      <c r="L82" s="20">
        <f t="shared" si="7"/>
        <v>92.71428571428572</v>
      </c>
      <c r="M82">
        <v>59</v>
      </c>
      <c r="N82" s="20">
        <f t="shared" si="8"/>
        <v>49.166666666666664</v>
      </c>
      <c r="O82">
        <v>30</v>
      </c>
      <c r="P82">
        <v>20</v>
      </c>
      <c r="Q82" s="20">
        <f t="shared" si="9"/>
        <v>99.16666666666666</v>
      </c>
    </row>
    <row r="83" spans="1:17" ht="16.5" thickBot="1">
      <c r="A83" t="s">
        <v>75</v>
      </c>
      <c r="B83" t="s">
        <v>76</v>
      </c>
      <c r="C83">
        <v>22.5</v>
      </c>
      <c r="D83" s="16">
        <v>42.5</v>
      </c>
      <c r="E83" s="26">
        <v>20</v>
      </c>
      <c r="F83">
        <f t="shared" si="5"/>
        <v>85</v>
      </c>
      <c r="G83" s="24">
        <v>78.66666666666666</v>
      </c>
      <c r="I83" s="20">
        <f t="shared" si="6"/>
        <v>78.66666666666666</v>
      </c>
      <c r="J83" s="20">
        <v>73</v>
      </c>
      <c r="K83" s="26">
        <v>20</v>
      </c>
      <c r="L83" s="20">
        <f t="shared" si="7"/>
        <v>93</v>
      </c>
      <c r="M83">
        <v>59</v>
      </c>
      <c r="N83" s="20">
        <f t="shared" si="8"/>
        <v>49.166666666666664</v>
      </c>
      <c r="O83">
        <v>30</v>
      </c>
      <c r="Q83" s="20">
        <f t="shared" si="9"/>
        <v>79.16666666666666</v>
      </c>
    </row>
    <row r="84" spans="1:17" ht="16.5" thickBot="1">
      <c r="A84" t="s">
        <v>83</v>
      </c>
      <c r="B84" t="s">
        <v>226</v>
      </c>
      <c r="C84">
        <v>27</v>
      </c>
      <c r="D84" s="16">
        <v>44</v>
      </c>
      <c r="E84" s="26">
        <v>20</v>
      </c>
      <c r="F84">
        <f t="shared" si="5"/>
        <v>91</v>
      </c>
      <c r="G84" s="24">
        <v>72.91666666666666</v>
      </c>
      <c r="I84" s="20">
        <f t="shared" si="6"/>
        <v>72.91666666666666</v>
      </c>
      <c r="J84" s="20">
        <v>69.28571428571429</v>
      </c>
      <c r="K84" s="26">
        <v>20</v>
      </c>
      <c r="L84" s="20">
        <f t="shared" si="7"/>
        <v>89.28571428571429</v>
      </c>
      <c r="M84">
        <v>59</v>
      </c>
      <c r="N84" s="20">
        <f t="shared" si="8"/>
        <v>49.166666666666664</v>
      </c>
      <c r="O84">
        <v>30</v>
      </c>
      <c r="P84">
        <v>20</v>
      </c>
      <c r="Q84" s="20">
        <f t="shared" si="9"/>
        <v>99.16666666666666</v>
      </c>
    </row>
    <row r="85" spans="1:17" ht="16.5" thickBot="1">
      <c r="A85" t="s">
        <v>89</v>
      </c>
      <c r="B85" t="s">
        <v>90</v>
      </c>
      <c r="C85">
        <v>19.5</v>
      </c>
      <c r="D85" s="16">
        <v>46.5</v>
      </c>
      <c r="E85" s="26"/>
      <c r="F85">
        <f t="shared" si="5"/>
        <v>66</v>
      </c>
      <c r="G85" s="24">
        <v>78.125</v>
      </c>
      <c r="I85" s="20">
        <f t="shared" si="6"/>
        <v>78.125</v>
      </c>
      <c r="J85" s="20">
        <v>68.85714285714286</v>
      </c>
      <c r="K85" s="26"/>
      <c r="L85" s="20">
        <f t="shared" si="7"/>
        <v>68.85714285714286</v>
      </c>
      <c r="M85">
        <v>58</v>
      </c>
      <c r="N85" s="20">
        <f t="shared" si="8"/>
        <v>48.333333333333336</v>
      </c>
      <c r="O85">
        <v>30</v>
      </c>
      <c r="P85">
        <v>10</v>
      </c>
      <c r="Q85" s="20">
        <f t="shared" si="9"/>
        <v>88.33333333333334</v>
      </c>
    </row>
    <row r="86" spans="1:17" ht="16.5" thickBot="1">
      <c r="A86" t="s">
        <v>97</v>
      </c>
      <c r="B86" t="s">
        <v>98</v>
      </c>
      <c r="C86">
        <v>24</v>
      </c>
      <c r="D86" s="16">
        <v>46.5</v>
      </c>
      <c r="E86" s="26">
        <v>20</v>
      </c>
      <c r="F86">
        <f t="shared" si="5"/>
        <v>90.5</v>
      </c>
      <c r="G86" s="24">
        <v>78.91666666666666</v>
      </c>
      <c r="I86" s="20">
        <f t="shared" si="6"/>
        <v>78.91666666666666</v>
      </c>
      <c r="J86" s="20">
        <v>69.85714285714286</v>
      </c>
      <c r="K86" s="26">
        <v>10</v>
      </c>
      <c r="L86" s="20">
        <f t="shared" si="7"/>
        <v>79.85714285714286</v>
      </c>
      <c r="M86">
        <v>59</v>
      </c>
      <c r="N86" s="20">
        <f t="shared" si="8"/>
        <v>49.166666666666664</v>
      </c>
      <c r="O86">
        <v>30</v>
      </c>
      <c r="P86">
        <v>10</v>
      </c>
      <c r="Q86" s="20">
        <f t="shared" si="9"/>
        <v>89.16666666666666</v>
      </c>
    </row>
    <row r="87" spans="1:17" ht="16.5" thickBot="1">
      <c r="A87" t="s">
        <v>105</v>
      </c>
      <c r="B87" t="s">
        <v>106</v>
      </c>
      <c r="C87">
        <v>18</v>
      </c>
      <c r="D87" s="16">
        <v>47.5</v>
      </c>
      <c r="E87" s="26"/>
      <c r="F87">
        <f t="shared" si="5"/>
        <v>65.5</v>
      </c>
      <c r="G87" s="24">
        <v>77.70833333333334</v>
      </c>
      <c r="I87" s="20">
        <f t="shared" si="6"/>
        <v>77.70833333333334</v>
      </c>
      <c r="J87" s="20">
        <v>73.42857142857143</v>
      </c>
      <c r="K87" s="26"/>
      <c r="L87" s="20">
        <f t="shared" si="7"/>
        <v>73.42857142857143</v>
      </c>
      <c r="M87">
        <v>59</v>
      </c>
      <c r="N87" s="20">
        <f t="shared" si="8"/>
        <v>49.166666666666664</v>
      </c>
      <c r="O87">
        <v>28.5</v>
      </c>
      <c r="Q87" s="20">
        <f t="shared" si="9"/>
        <v>77.66666666666666</v>
      </c>
    </row>
    <row r="88" spans="1:17" ht="16.5" thickBot="1">
      <c r="A88" t="s">
        <v>113</v>
      </c>
      <c r="B88" t="s">
        <v>114</v>
      </c>
      <c r="C88">
        <v>28.5</v>
      </c>
      <c r="D88" s="16">
        <v>45.5</v>
      </c>
      <c r="E88" s="26">
        <v>20</v>
      </c>
      <c r="F88">
        <f t="shared" si="5"/>
        <v>94</v>
      </c>
      <c r="G88" s="24">
        <v>79.75</v>
      </c>
      <c r="I88" s="20">
        <f t="shared" si="6"/>
        <v>79.75</v>
      </c>
      <c r="J88" s="20">
        <v>74.71428571428572</v>
      </c>
      <c r="K88" s="26">
        <v>10</v>
      </c>
      <c r="L88" s="20">
        <f t="shared" si="7"/>
        <v>84.71428571428572</v>
      </c>
      <c r="M88">
        <v>59</v>
      </c>
      <c r="N88" s="20">
        <f t="shared" si="8"/>
        <v>49.166666666666664</v>
      </c>
      <c r="O88">
        <v>30</v>
      </c>
      <c r="P88">
        <v>20</v>
      </c>
      <c r="Q88" s="20">
        <f t="shared" si="9"/>
        <v>99.16666666666666</v>
      </c>
    </row>
    <row r="89" spans="1:17" ht="16.5" thickBot="1">
      <c r="A89" t="s">
        <v>121</v>
      </c>
      <c r="B89" t="s">
        <v>122</v>
      </c>
      <c r="C89">
        <v>27</v>
      </c>
      <c r="D89" s="16">
        <v>47</v>
      </c>
      <c r="E89" s="26">
        <v>10</v>
      </c>
      <c r="F89">
        <f t="shared" si="5"/>
        <v>84</v>
      </c>
      <c r="G89" s="24">
        <v>76.16666666666666</v>
      </c>
      <c r="I89" s="20">
        <f t="shared" si="6"/>
        <v>76.16666666666666</v>
      </c>
      <c r="J89" s="20">
        <v>73.14285714285714</v>
      </c>
      <c r="K89" s="26"/>
      <c r="L89" s="20">
        <f t="shared" si="7"/>
        <v>73.14285714285714</v>
      </c>
      <c r="M89">
        <v>60</v>
      </c>
      <c r="N89" s="20">
        <f t="shared" si="8"/>
        <v>50</v>
      </c>
      <c r="O89">
        <v>29</v>
      </c>
      <c r="P89">
        <v>20</v>
      </c>
      <c r="Q89" s="20">
        <f t="shared" si="9"/>
        <v>99</v>
      </c>
    </row>
    <row r="90" spans="1:17" ht="16.5" thickBot="1">
      <c r="A90" t="s">
        <v>129</v>
      </c>
      <c r="B90" t="s">
        <v>130</v>
      </c>
      <c r="C90">
        <v>25.5</v>
      </c>
      <c r="D90" s="16">
        <v>48</v>
      </c>
      <c r="E90" s="26">
        <v>20</v>
      </c>
      <c r="F90">
        <f t="shared" si="5"/>
        <v>93.5</v>
      </c>
      <c r="G90" s="24">
        <v>79.04166666666666</v>
      </c>
      <c r="I90" s="20">
        <f t="shared" si="6"/>
        <v>79.04166666666666</v>
      </c>
      <c r="J90" s="20">
        <v>75.14285714285714</v>
      </c>
      <c r="K90" s="26">
        <v>10</v>
      </c>
      <c r="L90" s="20">
        <f t="shared" si="7"/>
        <v>85.14285714285714</v>
      </c>
      <c r="M90">
        <v>60</v>
      </c>
      <c r="N90" s="20">
        <f t="shared" si="8"/>
        <v>50</v>
      </c>
      <c r="O90">
        <v>29</v>
      </c>
      <c r="Q90" s="20">
        <f t="shared" si="9"/>
        <v>79</v>
      </c>
    </row>
    <row r="91" spans="1:17" ht="16.5" thickBot="1">
      <c r="A91" t="s">
        <v>137</v>
      </c>
      <c r="B91" t="s">
        <v>138</v>
      </c>
      <c r="C91">
        <v>25.5</v>
      </c>
      <c r="D91" s="16">
        <v>46</v>
      </c>
      <c r="E91" s="26">
        <v>20</v>
      </c>
      <c r="F91">
        <f t="shared" si="5"/>
        <v>91.5</v>
      </c>
      <c r="G91" s="24">
        <v>74</v>
      </c>
      <c r="I91" s="20">
        <f t="shared" si="6"/>
        <v>74</v>
      </c>
      <c r="J91" s="20">
        <v>74</v>
      </c>
      <c r="K91" s="26">
        <v>20</v>
      </c>
      <c r="L91" s="20">
        <f t="shared" si="7"/>
        <v>94</v>
      </c>
      <c r="M91">
        <v>59</v>
      </c>
      <c r="N91" s="20">
        <f t="shared" si="8"/>
        <v>49.166666666666664</v>
      </c>
      <c r="O91">
        <v>27</v>
      </c>
      <c r="P91">
        <v>20</v>
      </c>
      <c r="Q91" s="20">
        <f t="shared" si="9"/>
        <v>96.16666666666666</v>
      </c>
    </row>
    <row r="92" spans="1:17" ht="16.5" thickBot="1">
      <c r="A92" t="s">
        <v>145</v>
      </c>
      <c r="B92" t="s">
        <v>227</v>
      </c>
      <c r="C92">
        <v>24</v>
      </c>
      <c r="D92" s="16">
        <v>46.5</v>
      </c>
      <c r="E92" s="26">
        <v>20</v>
      </c>
      <c r="F92">
        <f t="shared" si="5"/>
        <v>90.5</v>
      </c>
      <c r="G92" s="24">
        <v>79.5</v>
      </c>
      <c r="I92" s="20">
        <f t="shared" si="6"/>
        <v>79.5</v>
      </c>
      <c r="J92" s="20">
        <v>73</v>
      </c>
      <c r="K92" s="26">
        <v>20</v>
      </c>
      <c r="L92" s="20">
        <f t="shared" si="7"/>
        <v>93</v>
      </c>
      <c r="M92">
        <v>58.5</v>
      </c>
      <c r="N92" s="20">
        <f t="shared" si="8"/>
        <v>48.75</v>
      </c>
      <c r="O92">
        <v>29.5</v>
      </c>
      <c r="P92">
        <v>20</v>
      </c>
      <c r="Q92" s="20">
        <f t="shared" si="9"/>
        <v>98.25</v>
      </c>
    </row>
    <row r="93" spans="1:17" ht="16.5" thickBot="1">
      <c r="A93" t="s">
        <v>153</v>
      </c>
      <c r="B93" t="s">
        <v>154</v>
      </c>
      <c r="C93">
        <v>25.5</v>
      </c>
      <c r="D93" s="16">
        <v>40.5</v>
      </c>
      <c r="E93" s="26">
        <v>20</v>
      </c>
      <c r="F93">
        <f t="shared" si="5"/>
        <v>86</v>
      </c>
      <c r="G93" s="24">
        <v>71.58333333333334</v>
      </c>
      <c r="I93" s="20">
        <f t="shared" si="6"/>
        <v>71.58333333333334</v>
      </c>
      <c r="J93" s="20">
        <v>72</v>
      </c>
      <c r="K93" s="26">
        <v>20</v>
      </c>
      <c r="L93" s="20">
        <f t="shared" si="7"/>
        <v>92</v>
      </c>
      <c r="M93">
        <v>59</v>
      </c>
      <c r="N93" s="20">
        <f t="shared" si="8"/>
        <v>49.166666666666664</v>
      </c>
      <c r="O93">
        <v>30</v>
      </c>
      <c r="P93">
        <v>20</v>
      </c>
      <c r="Q93" s="20">
        <f t="shared" si="9"/>
        <v>99.16666666666666</v>
      </c>
    </row>
    <row r="94" spans="1:17" ht="16.5" thickBot="1">
      <c r="A94" t="s">
        <v>161</v>
      </c>
      <c r="B94" t="s">
        <v>228</v>
      </c>
      <c r="C94">
        <v>21</v>
      </c>
      <c r="D94" s="16">
        <v>47.5</v>
      </c>
      <c r="E94" s="26">
        <v>20</v>
      </c>
      <c r="F94">
        <f t="shared" si="5"/>
        <v>88.5</v>
      </c>
      <c r="G94" s="24">
        <v>77.45833333333334</v>
      </c>
      <c r="I94" s="20">
        <f t="shared" si="6"/>
        <v>77.45833333333334</v>
      </c>
      <c r="J94" s="20">
        <v>70</v>
      </c>
      <c r="K94" s="26">
        <v>20</v>
      </c>
      <c r="L94" s="20">
        <f t="shared" si="7"/>
        <v>90</v>
      </c>
      <c r="M94">
        <v>58.5</v>
      </c>
      <c r="N94" s="20">
        <f t="shared" si="8"/>
        <v>48.75</v>
      </c>
      <c r="O94">
        <v>27.5</v>
      </c>
      <c r="P94">
        <v>20</v>
      </c>
      <c r="Q94" s="20">
        <f t="shared" si="9"/>
        <v>96.25</v>
      </c>
    </row>
    <row r="95" spans="1:17" ht="16.5" thickBot="1">
      <c r="A95" t="s">
        <v>169</v>
      </c>
      <c r="B95" t="s">
        <v>170</v>
      </c>
      <c r="C95">
        <v>22.5</v>
      </c>
      <c r="D95" s="16">
        <v>47.5</v>
      </c>
      <c r="E95" s="26"/>
      <c r="F95">
        <f t="shared" si="5"/>
        <v>70</v>
      </c>
      <c r="G95" s="24">
        <v>78.41666666666666</v>
      </c>
      <c r="I95" s="20">
        <f t="shared" si="6"/>
        <v>78.41666666666666</v>
      </c>
      <c r="J95" s="20">
        <v>69.14285714285714</v>
      </c>
      <c r="K95" s="26"/>
      <c r="L95" s="20">
        <f t="shared" si="7"/>
        <v>69.14285714285714</v>
      </c>
      <c r="M95">
        <v>59</v>
      </c>
      <c r="N95" s="20">
        <f t="shared" si="8"/>
        <v>49.166666666666664</v>
      </c>
      <c r="O95">
        <v>29</v>
      </c>
      <c r="P95">
        <v>10</v>
      </c>
      <c r="Q95" s="20">
        <f t="shared" si="9"/>
        <v>88.16666666666666</v>
      </c>
    </row>
    <row r="96" spans="1:17" ht="16.5" thickBot="1">
      <c r="A96" t="s">
        <v>177</v>
      </c>
      <c r="B96" t="s">
        <v>229</v>
      </c>
      <c r="C96">
        <v>22.5</v>
      </c>
      <c r="D96" s="16">
        <v>47.5</v>
      </c>
      <c r="E96" s="26">
        <v>20</v>
      </c>
      <c r="F96">
        <f t="shared" si="5"/>
        <v>90</v>
      </c>
      <c r="G96" s="24">
        <v>79.375</v>
      </c>
      <c r="I96" s="20">
        <f t="shared" si="6"/>
        <v>79.375</v>
      </c>
      <c r="J96" s="20">
        <v>73</v>
      </c>
      <c r="K96" s="26">
        <v>20</v>
      </c>
      <c r="L96" s="20">
        <f t="shared" si="7"/>
        <v>93</v>
      </c>
      <c r="M96">
        <v>59</v>
      </c>
      <c r="N96" s="20">
        <f t="shared" si="8"/>
        <v>49.166666666666664</v>
      </c>
      <c r="O96">
        <v>29</v>
      </c>
      <c r="Q96" s="20">
        <f t="shared" si="9"/>
        <v>78.16666666666666</v>
      </c>
    </row>
    <row r="97" spans="1:17" ht="16.5" thickBot="1">
      <c r="A97" t="s">
        <v>230</v>
      </c>
      <c r="B97" t="s">
        <v>186</v>
      </c>
      <c r="C97">
        <v>22.5</v>
      </c>
      <c r="D97" s="5">
        <v>48</v>
      </c>
      <c r="E97" s="26">
        <v>20</v>
      </c>
      <c r="F97">
        <f t="shared" si="5"/>
        <v>90.5</v>
      </c>
      <c r="G97" s="24">
        <v>78.08333333333334</v>
      </c>
      <c r="I97" s="20">
        <f t="shared" si="6"/>
        <v>78.08333333333334</v>
      </c>
      <c r="J97" s="20">
        <v>74.14285714285714</v>
      </c>
      <c r="K97" s="26">
        <v>20</v>
      </c>
      <c r="L97" s="20">
        <f t="shared" si="7"/>
        <v>94.14285714285714</v>
      </c>
      <c r="M97">
        <v>59</v>
      </c>
      <c r="N97" s="20">
        <f t="shared" si="8"/>
        <v>49.166666666666664</v>
      </c>
      <c r="O97">
        <v>30</v>
      </c>
      <c r="P97">
        <v>20</v>
      </c>
      <c r="Q97" s="20">
        <f t="shared" si="9"/>
        <v>99.16666666666666</v>
      </c>
    </row>
    <row r="98" spans="1:17" ht="16.5" thickBot="1">
      <c r="A98" t="s">
        <v>231</v>
      </c>
      <c r="B98" t="s">
        <v>232</v>
      </c>
      <c r="C98">
        <v>18</v>
      </c>
      <c r="D98" s="5">
        <v>43</v>
      </c>
      <c r="E98" s="26">
        <v>10</v>
      </c>
      <c r="F98">
        <f t="shared" si="5"/>
        <v>71</v>
      </c>
      <c r="G98" s="24">
        <v>76.25</v>
      </c>
      <c r="I98" s="20">
        <f t="shared" si="6"/>
        <v>76.25</v>
      </c>
      <c r="J98" s="20">
        <v>74.57142857142857</v>
      </c>
      <c r="K98" s="26">
        <v>10</v>
      </c>
      <c r="L98" s="20">
        <f t="shared" si="7"/>
        <v>84.57142857142857</v>
      </c>
      <c r="M98">
        <v>57</v>
      </c>
      <c r="N98" s="20">
        <f t="shared" si="8"/>
        <v>47.5</v>
      </c>
      <c r="O98">
        <v>27</v>
      </c>
      <c r="Q98" s="20">
        <f t="shared" si="9"/>
        <v>74.5</v>
      </c>
    </row>
    <row r="99" spans="1:17" ht="15" thickBot="1">
      <c r="A99" t="s">
        <v>233</v>
      </c>
      <c r="B99" t="s">
        <v>11</v>
      </c>
      <c r="C99">
        <v>25.5</v>
      </c>
      <c r="D99" s="16">
        <v>46</v>
      </c>
      <c r="E99" s="26">
        <v>20</v>
      </c>
      <c r="F99">
        <f t="shared" si="5"/>
        <v>91.5</v>
      </c>
      <c r="G99" s="21">
        <v>77.45833333333334</v>
      </c>
      <c r="I99" s="20">
        <f t="shared" si="6"/>
        <v>77.45833333333334</v>
      </c>
      <c r="J99" s="20">
        <v>70.71428571428571</v>
      </c>
      <c r="K99" s="26">
        <v>20</v>
      </c>
      <c r="L99" s="20">
        <f t="shared" si="7"/>
        <v>90.71428571428571</v>
      </c>
      <c r="M99">
        <v>59</v>
      </c>
      <c r="N99" s="20">
        <f t="shared" si="8"/>
        <v>49.166666666666664</v>
      </c>
      <c r="O99">
        <v>29</v>
      </c>
      <c r="P99">
        <v>20</v>
      </c>
      <c r="Q99" s="20">
        <f t="shared" si="9"/>
        <v>98.16666666666666</v>
      </c>
    </row>
    <row r="100" spans="1:17" ht="15" thickBot="1">
      <c r="A100" t="s">
        <v>234</v>
      </c>
      <c r="B100" t="s">
        <v>17</v>
      </c>
      <c r="C100">
        <v>24</v>
      </c>
      <c r="D100" s="16">
        <v>48</v>
      </c>
      <c r="E100" s="26">
        <v>20</v>
      </c>
      <c r="F100">
        <f t="shared" si="5"/>
        <v>92</v>
      </c>
      <c r="G100" s="21">
        <v>79.625</v>
      </c>
      <c r="I100" s="20">
        <f t="shared" si="6"/>
        <v>79.625</v>
      </c>
      <c r="J100" s="20">
        <v>71</v>
      </c>
      <c r="K100" s="26">
        <v>20</v>
      </c>
      <c r="L100" s="20">
        <f t="shared" si="7"/>
        <v>91</v>
      </c>
      <c r="M100">
        <v>59</v>
      </c>
      <c r="N100" s="20">
        <f t="shared" si="8"/>
        <v>49.166666666666664</v>
      </c>
      <c r="O100">
        <v>29.5</v>
      </c>
      <c r="P100">
        <v>10</v>
      </c>
      <c r="Q100" s="20">
        <f t="shared" si="9"/>
        <v>88.66666666666666</v>
      </c>
    </row>
    <row r="101" spans="1:17" ht="15" thickBot="1">
      <c r="A101" t="s">
        <v>235</v>
      </c>
      <c r="B101" t="s">
        <v>30</v>
      </c>
      <c r="C101">
        <v>24</v>
      </c>
      <c r="D101" s="16">
        <v>46</v>
      </c>
      <c r="E101" s="26">
        <v>20</v>
      </c>
      <c r="F101">
        <f t="shared" si="5"/>
        <v>90</v>
      </c>
      <c r="G101" s="5">
        <v>79.5</v>
      </c>
      <c r="I101" s="20">
        <f t="shared" si="6"/>
        <v>79.5</v>
      </c>
      <c r="J101" s="20">
        <v>74.14285714285714</v>
      </c>
      <c r="K101" s="26">
        <v>20</v>
      </c>
      <c r="L101" s="20">
        <f t="shared" si="7"/>
        <v>94.14285714285714</v>
      </c>
      <c r="M101">
        <v>59</v>
      </c>
      <c r="N101" s="20">
        <f t="shared" si="8"/>
        <v>49.166666666666664</v>
      </c>
      <c r="O101">
        <v>29.5</v>
      </c>
      <c r="P101">
        <v>20</v>
      </c>
      <c r="Q101" s="20">
        <f t="shared" si="9"/>
        <v>98.66666666666666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xSplit="2" ySplit="1" topLeftCell="C65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A78" sqref="A78:IV78"/>
    </sheetView>
  </sheetViews>
  <sheetFormatPr defaultColWidth="9.140625" defaultRowHeight="15"/>
  <cols>
    <col min="4" max="4" width="9.00390625" style="20" customWidth="1"/>
    <col min="13" max="13" width="9.00390625" style="20" customWidth="1"/>
  </cols>
  <sheetData>
    <row r="1" spans="1:20" ht="14.25" thickBot="1">
      <c r="A1" t="s">
        <v>217</v>
      </c>
      <c r="B1" t="s">
        <v>218</v>
      </c>
      <c r="C1" t="s">
        <v>236</v>
      </c>
      <c r="E1" t="s">
        <v>221</v>
      </c>
      <c r="F1" t="s">
        <v>237</v>
      </c>
      <c r="G1" t="s">
        <v>248</v>
      </c>
      <c r="H1" t="s">
        <v>236</v>
      </c>
      <c r="J1" t="s">
        <v>221</v>
      </c>
      <c r="L1" t="s">
        <v>237</v>
      </c>
      <c r="M1" s="20" t="s">
        <v>249</v>
      </c>
      <c r="N1" t="s">
        <v>250</v>
      </c>
      <c r="P1" t="s">
        <v>237</v>
      </c>
      <c r="Q1" t="s">
        <v>251</v>
      </c>
      <c r="R1" t="s">
        <v>250</v>
      </c>
      <c r="S1" t="s">
        <v>237</v>
      </c>
      <c r="T1" t="s">
        <v>252</v>
      </c>
    </row>
    <row r="2" spans="1:20" ht="15" thickBot="1">
      <c r="A2" t="s">
        <v>219</v>
      </c>
      <c r="B2" t="s">
        <v>3</v>
      </c>
      <c r="C2" s="2">
        <v>67</v>
      </c>
      <c r="D2" s="29">
        <f aca="true" t="shared" si="0" ref="D2:D17">C2*5/9</f>
        <v>37.22222222222222</v>
      </c>
      <c r="E2" s="16">
        <v>29.4</v>
      </c>
      <c r="F2" s="25">
        <v>20</v>
      </c>
      <c r="G2" s="20">
        <f>SUM(D2:F2)</f>
        <v>86.62222222222222</v>
      </c>
      <c r="H2" s="16">
        <v>89</v>
      </c>
      <c r="I2" s="16">
        <f>H2*0.5</f>
        <v>44.5</v>
      </c>
      <c r="J2" s="16">
        <v>93</v>
      </c>
      <c r="K2" s="30">
        <f>J2*0.3</f>
        <v>27.9</v>
      </c>
      <c r="L2" s="25">
        <v>20</v>
      </c>
      <c r="M2" s="20">
        <f>I2+K2+L2</f>
        <v>92.4</v>
      </c>
      <c r="N2" s="16">
        <v>78</v>
      </c>
      <c r="O2" s="30">
        <f>N2*0.8</f>
        <v>62.400000000000006</v>
      </c>
      <c r="P2" s="25">
        <v>20</v>
      </c>
      <c r="Q2">
        <f>SUM(O2:P2)</f>
        <v>82.4</v>
      </c>
      <c r="R2" s="16">
        <v>66</v>
      </c>
      <c r="S2" s="25">
        <v>20</v>
      </c>
      <c r="T2">
        <f>SUM(R2:S2)</f>
        <v>86</v>
      </c>
    </row>
    <row r="3" spans="1:20" ht="15" thickBot="1">
      <c r="A3" t="s">
        <v>220</v>
      </c>
      <c r="B3" t="s">
        <v>13</v>
      </c>
      <c r="C3" s="2">
        <v>68</v>
      </c>
      <c r="D3" s="29">
        <f t="shared" si="0"/>
        <v>37.77777777777778</v>
      </c>
      <c r="E3" s="16">
        <v>29.3</v>
      </c>
      <c r="F3" s="26">
        <v>15</v>
      </c>
      <c r="G3" s="20">
        <f aca="true" t="shared" si="1" ref="G3:G66">SUM(D3:F3)</f>
        <v>82.07777777777778</v>
      </c>
      <c r="H3" s="16">
        <v>88.5</v>
      </c>
      <c r="I3" s="16">
        <f aca="true" t="shared" si="2" ref="I3:I66">H3*0.5</f>
        <v>44.25</v>
      </c>
      <c r="J3" s="16">
        <v>92</v>
      </c>
      <c r="K3" s="30">
        <f aca="true" t="shared" si="3" ref="K3:K66">J3*0.3</f>
        <v>27.599999999999998</v>
      </c>
      <c r="L3" s="26">
        <v>10</v>
      </c>
      <c r="M3" s="20">
        <f aca="true" t="shared" si="4" ref="M3:M66">I3+K3+L3</f>
        <v>81.85</v>
      </c>
      <c r="N3" s="16">
        <v>80</v>
      </c>
      <c r="O3" s="30">
        <f aca="true" t="shared" si="5" ref="O3:O66">N3*0.8</f>
        <v>64</v>
      </c>
      <c r="P3" s="26">
        <v>10</v>
      </c>
      <c r="Q3">
        <f aca="true" t="shared" si="6" ref="Q3:Q66">SUM(O3:P3)</f>
        <v>74</v>
      </c>
      <c r="R3" s="16">
        <v>62</v>
      </c>
      <c r="S3" s="26">
        <v>10</v>
      </c>
      <c r="T3">
        <f aca="true" t="shared" si="7" ref="T3:T66">SUM(R3:S3)</f>
        <v>72</v>
      </c>
    </row>
    <row r="4" spans="1:20" ht="15" thickBot="1">
      <c r="A4" t="s">
        <v>21</v>
      </c>
      <c r="B4" t="s">
        <v>22</v>
      </c>
      <c r="C4" s="2">
        <v>60</v>
      </c>
      <c r="D4" s="29">
        <f t="shared" si="0"/>
        <v>33.333333333333336</v>
      </c>
      <c r="E4" s="16">
        <v>29.3</v>
      </c>
      <c r="F4" s="26">
        <v>15</v>
      </c>
      <c r="G4" s="20">
        <f t="shared" si="1"/>
        <v>77.63333333333334</v>
      </c>
      <c r="H4" s="16">
        <v>84.5</v>
      </c>
      <c r="I4" s="16">
        <f t="shared" si="2"/>
        <v>42.25</v>
      </c>
      <c r="J4" s="16">
        <v>91</v>
      </c>
      <c r="K4" s="30">
        <f t="shared" si="3"/>
        <v>27.3</v>
      </c>
      <c r="L4" s="26">
        <v>20</v>
      </c>
      <c r="M4" s="20">
        <f t="shared" si="4"/>
        <v>89.55</v>
      </c>
      <c r="N4" s="16">
        <v>82</v>
      </c>
      <c r="O4" s="30">
        <f t="shared" si="5"/>
        <v>65.60000000000001</v>
      </c>
      <c r="P4" s="26">
        <v>20</v>
      </c>
      <c r="Q4">
        <f t="shared" si="6"/>
        <v>85.60000000000001</v>
      </c>
      <c r="R4" s="16">
        <v>60</v>
      </c>
      <c r="S4" s="26">
        <v>10</v>
      </c>
      <c r="T4">
        <f t="shared" si="7"/>
        <v>70</v>
      </c>
    </row>
    <row r="5" spans="1:20" ht="15" thickBot="1">
      <c r="A5" t="s">
        <v>31</v>
      </c>
      <c r="B5" t="s">
        <v>32</v>
      </c>
      <c r="C5" s="2">
        <v>70</v>
      </c>
      <c r="D5" s="29">
        <f t="shared" si="0"/>
        <v>38.888888888888886</v>
      </c>
      <c r="E5" s="16">
        <v>29.5</v>
      </c>
      <c r="F5" s="26">
        <v>15</v>
      </c>
      <c r="G5" s="20">
        <f t="shared" si="1"/>
        <v>83.38888888888889</v>
      </c>
      <c r="H5" s="16">
        <v>91</v>
      </c>
      <c r="I5" s="16">
        <f t="shared" si="2"/>
        <v>45.5</v>
      </c>
      <c r="J5" s="16">
        <v>96</v>
      </c>
      <c r="K5" s="30">
        <f t="shared" si="3"/>
        <v>28.799999999999997</v>
      </c>
      <c r="L5" s="26">
        <v>20</v>
      </c>
      <c r="M5" s="20">
        <f t="shared" si="4"/>
        <v>94.3</v>
      </c>
      <c r="N5" s="16">
        <v>81</v>
      </c>
      <c r="O5" s="30">
        <f t="shared" si="5"/>
        <v>64.8</v>
      </c>
      <c r="P5" s="26">
        <v>20</v>
      </c>
      <c r="Q5">
        <f t="shared" si="6"/>
        <v>84.8</v>
      </c>
      <c r="R5" s="16">
        <v>60</v>
      </c>
      <c r="S5" s="26">
        <v>20</v>
      </c>
      <c r="T5">
        <f t="shared" si="7"/>
        <v>80</v>
      </c>
    </row>
    <row r="6" spans="1:20" ht="15" thickBot="1">
      <c r="A6" t="s">
        <v>39</v>
      </c>
      <c r="B6" t="s">
        <v>40</v>
      </c>
      <c r="C6" s="2">
        <v>69</v>
      </c>
      <c r="D6" s="29">
        <f t="shared" si="0"/>
        <v>38.333333333333336</v>
      </c>
      <c r="E6" s="16">
        <v>29.4</v>
      </c>
      <c r="F6" s="26">
        <v>10</v>
      </c>
      <c r="G6" s="20">
        <f t="shared" si="1"/>
        <v>77.73333333333333</v>
      </c>
      <c r="H6" s="16">
        <v>87.5</v>
      </c>
      <c r="I6" s="16">
        <f t="shared" si="2"/>
        <v>43.75</v>
      </c>
      <c r="J6" s="16">
        <v>91</v>
      </c>
      <c r="K6" s="30">
        <f t="shared" si="3"/>
        <v>27.3</v>
      </c>
      <c r="L6" s="26"/>
      <c r="M6" s="20">
        <f t="shared" si="4"/>
        <v>71.05</v>
      </c>
      <c r="N6" s="16">
        <v>82</v>
      </c>
      <c r="O6" s="30">
        <f t="shared" si="5"/>
        <v>65.60000000000001</v>
      </c>
      <c r="P6" s="26">
        <v>10</v>
      </c>
      <c r="Q6">
        <f t="shared" si="6"/>
        <v>75.60000000000001</v>
      </c>
      <c r="R6" s="16">
        <v>59</v>
      </c>
      <c r="S6" s="26">
        <v>1</v>
      </c>
      <c r="T6">
        <f t="shared" si="7"/>
        <v>60</v>
      </c>
    </row>
    <row r="7" spans="1:20" ht="15" thickBot="1">
      <c r="A7" t="s">
        <v>53</v>
      </c>
      <c r="B7" t="s">
        <v>54</v>
      </c>
      <c r="C7" s="2">
        <v>67</v>
      </c>
      <c r="D7" s="29">
        <f t="shared" si="0"/>
        <v>37.22222222222222</v>
      </c>
      <c r="E7" s="16">
        <v>29.5</v>
      </c>
      <c r="F7" s="26">
        <v>15</v>
      </c>
      <c r="G7" s="20">
        <f t="shared" si="1"/>
        <v>81.72222222222223</v>
      </c>
      <c r="H7" s="16">
        <v>88</v>
      </c>
      <c r="I7" s="16">
        <f t="shared" si="2"/>
        <v>44</v>
      </c>
      <c r="J7" s="16">
        <v>97</v>
      </c>
      <c r="K7" s="30">
        <f t="shared" si="3"/>
        <v>29.099999999999998</v>
      </c>
      <c r="L7" s="26">
        <v>20</v>
      </c>
      <c r="M7" s="20">
        <f t="shared" si="4"/>
        <v>93.1</v>
      </c>
      <c r="N7" s="16">
        <v>81</v>
      </c>
      <c r="O7" s="30">
        <f t="shared" si="5"/>
        <v>64.8</v>
      </c>
      <c r="P7" s="26">
        <v>20</v>
      </c>
      <c r="Q7">
        <f t="shared" si="6"/>
        <v>84.8</v>
      </c>
      <c r="R7" s="16">
        <v>63</v>
      </c>
      <c r="S7" s="26">
        <v>20</v>
      </c>
      <c r="T7">
        <f t="shared" si="7"/>
        <v>83</v>
      </c>
    </row>
    <row r="8" spans="1:20" ht="15" thickBot="1">
      <c r="A8" t="s">
        <v>61</v>
      </c>
      <c r="B8" t="s">
        <v>62</v>
      </c>
      <c r="C8" s="2">
        <v>68</v>
      </c>
      <c r="D8" s="29">
        <f t="shared" si="0"/>
        <v>37.77777777777778</v>
      </c>
      <c r="E8" s="16">
        <v>29.4</v>
      </c>
      <c r="F8" s="26">
        <v>20</v>
      </c>
      <c r="G8" s="20">
        <f t="shared" si="1"/>
        <v>87.17777777777778</v>
      </c>
      <c r="H8" s="16">
        <v>87</v>
      </c>
      <c r="I8" s="16">
        <f t="shared" si="2"/>
        <v>43.5</v>
      </c>
      <c r="J8" s="16">
        <v>95</v>
      </c>
      <c r="K8" s="30">
        <f t="shared" si="3"/>
        <v>28.5</v>
      </c>
      <c r="L8" s="26">
        <v>20</v>
      </c>
      <c r="M8" s="20">
        <f t="shared" si="4"/>
        <v>92</v>
      </c>
      <c r="N8" s="16">
        <v>83</v>
      </c>
      <c r="O8" s="30">
        <f t="shared" si="5"/>
        <v>66.4</v>
      </c>
      <c r="P8" s="26">
        <v>20</v>
      </c>
      <c r="Q8">
        <f t="shared" si="6"/>
        <v>86.4</v>
      </c>
      <c r="R8" s="16">
        <v>55</v>
      </c>
      <c r="S8" s="26">
        <v>20</v>
      </c>
      <c r="T8">
        <f t="shared" si="7"/>
        <v>75</v>
      </c>
    </row>
    <row r="9" spans="1:20" ht="15" thickBot="1">
      <c r="A9" t="s">
        <v>69</v>
      </c>
      <c r="B9" t="s">
        <v>70</v>
      </c>
      <c r="C9" s="2">
        <v>66</v>
      </c>
      <c r="D9" s="29">
        <f t="shared" si="0"/>
        <v>36.666666666666664</v>
      </c>
      <c r="E9" s="16">
        <v>29.6</v>
      </c>
      <c r="F9" s="26"/>
      <c r="G9" s="20">
        <f t="shared" si="1"/>
        <v>66.26666666666667</v>
      </c>
      <c r="H9" s="16">
        <v>87.5</v>
      </c>
      <c r="I9" s="16">
        <f t="shared" si="2"/>
        <v>43.75</v>
      </c>
      <c r="J9" s="16">
        <v>93</v>
      </c>
      <c r="K9" s="30">
        <f t="shared" si="3"/>
        <v>27.9</v>
      </c>
      <c r="L9" s="26"/>
      <c r="M9" s="20">
        <f t="shared" si="4"/>
        <v>71.65</v>
      </c>
      <c r="N9" s="16">
        <v>81</v>
      </c>
      <c r="O9" s="30">
        <f t="shared" si="5"/>
        <v>64.8</v>
      </c>
      <c r="P9" s="26"/>
      <c r="Q9">
        <f t="shared" si="6"/>
        <v>64.8</v>
      </c>
      <c r="R9" s="16">
        <v>55</v>
      </c>
      <c r="S9" s="26">
        <v>5</v>
      </c>
      <c r="T9">
        <f t="shared" si="7"/>
        <v>60</v>
      </c>
    </row>
    <row r="10" spans="1:20" ht="15" thickBot="1">
      <c r="A10" t="s">
        <v>77</v>
      </c>
      <c r="B10" t="s">
        <v>78</v>
      </c>
      <c r="C10" s="2">
        <v>68</v>
      </c>
      <c r="D10" s="29">
        <f t="shared" si="0"/>
        <v>37.77777777777778</v>
      </c>
      <c r="E10" s="16">
        <v>29.2</v>
      </c>
      <c r="F10" s="26">
        <v>15</v>
      </c>
      <c r="G10" s="20">
        <f t="shared" si="1"/>
        <v>81.97777777777777</v>
      </c>
      <c r="H10" s="16">
        <v>87</v>
      </c>
      <c r="I10" s="16">
        <f t="shared" si="2"/>
        <v>43.5</v>
      </c>
      <c r="J10" s="16">
        <v>92</v>
      </c>
      <c r="K10" s="30">
        <f t="shared" si="3"/>
        <v>27.599999999999998</v>
      </c>
      <c r="L10" s="26">
        <v>20</v>
      </c>
      <c r="M10" s="20">
        <f t="shared" si="4"/>
        <v>91.1</v>
      </c>
      <c r="N10" s="16">
        <v>81</v>
      </c>
      <c r="O10" s="30">
        <f t="shared" si="5"/>
        <v>64.8</v>
      </c>
      <c r="P10" s="26">
        <v>20</v>
      </c>
      <c r="Q10">
        <f t="shared" si="6"/>
        <v>84.8</v>
      </c>
      <c r="R10" s="16">
        <v>57</v>
      </c>
      <c r="S10" s="26">
        <v>20</v>
      </c>
      <c r="T10">
        <f t="shared" si="7"/>
        <v>77</v>
      </c>
    </row>
    <row r="11" spans="1:20" ht="15" thickBot="1">
      <c r="A11" t="s">
        <v>85</v>
      </c>
      <c r="B11" t="s">
        <v>86</v>
      </c>
      <c r="C11" s="2">
        <v>68</v>
      </c>
      <c r="D11" s="29">
        <f t="shared" si="0"/>
        <v>37.77777777777778</v>
      </c>
      <c r="E11" s="16">
        <v>29.4</v>
      </c>
      <c r="F11" s="26">
        <v>15</v>
      </c>
      <c r="G11" s="20">
        <f t="shared" si="1"/>
        <v>82.17777777777778</v>
      </c>
      <c r="H11" s="16">
        <v>87.5</v>
      </c>
      <c r="I11" s="16">
        <f t="shared" si="2"/>
        <v>43.75</v>
      </c>
      <c r="J11" s="16">
        <v>93</v>
      </c>
      <c r="K11" s="30">
        <f t="shared" si="3"/>
        <v>27.9</v>
      </c>
      <c r="L11" s="26">
        <v>10</v>
      </c>
      <c r="M11" s="20">
        <f t="shared" si="4"/>
        <v>81.65</v>
      </c>
      <c r="N11" s="16">
        <v>81</v>
      </c>
      <c r="O11" s="30">
        <f t="shared" si="5"/>
        <v>64.8</v>
      </c>
      <c r="P11" s="26">
        <v>20</v>
      </c>
      <c r="Q11">
        <f t="shared" si="6"/>
        <v>84.8</v>
      </c>
      <c r="R11" s="16">
        <v>62</v>
      </c>
      <c r="S11" s="26">
        <v>20</v>
      </c>
      <c r="T11">
        <f t="shared" si="7"/>
        <v>82</v>
      </c>
    </row>
    <row r="12" spans="1:20" ht="15" thickBot="1">
      <c r="A12" t="s">
        <v>91</v>
      </c>
      <c r="B12" t="s">
        <v>92</v>
      </c>
      <c r="C12" s="2">
        <v>67</v>
      </c>
      <c r="D12" s="29">
        <f t="shared" si="0"/>
        <v>37.22222222222222</v>
      </c>
      <c r="E12" s="16">
        <v>29.2</v>
      </c>
      <c r="F12" s="26">
        <v>10</v>
      </c>
      <c r="G12" s="20">
        <f t="shared" si="1"/>
        <v>76.42222222222222</v>
      </c>
      <c r="H12" s="16">
        <v>88</v>
      </c>
      <c r="I12" s="16">
        <f t="shared" si="2"/>
        <v>44</v>
      </c>
      <c r="J12" s="16">
        <v>92</v>
      </c>
      <c r="K12" s="30">
        <f t="shared" si="3"/>
        <v>27.599999999999998</v>
      </c>
      <c r="L12" s="26">
        <v>20</v>
      </c>
      <c r="M12" s="20">
        <f t="shared" si="4"/>
        <v>91.6</v>
      </c>
      <c r="N12" s="16">
        <v>78</v>
      </c>
      <c r="O12" s="30">
        <f t="shared" si="5"/>
        <v>62.400000000000006</v>
      </c>
      <c r="P12" s="26">
        <v>10</v>
      </c>
      <c r="Q12">
        <f t="shared" si="6"/>
        <v>72.4</v>
      </c>
      <c r="R12" s="16">
        <v>57</v>
      </c>
      <c r="S12" s="26">
        <v>3</v>
      </c>
      <c r="T12">
        <f t="shared" si="7"/>
        <v>60</v>
      </c>
    </row>
    <row r="13" spans="1:20" ht="15" thickBot="1">
      <c r="A13" t="s">
        <v>99</v>
      </c>
      <c r="B13" t="s">
        <v>100</v>
      </c>
      <c r="C13" s="2">
        <v>68</v>
      </c>
      <c r="D13" s="29">
        <f t="shared" si="0"/>
        <v>37.77777777777778</v>
      </c>
      <c r="E13" s="16">
        <v>29.1</v>
      </c>
      <c r="F13" s="26">
        <v>20</v>
      </c>
      <c r="G13" s="20">
        <f t="shared" si="1"/>
        <v>86.87777777777778</v>
      </c>
      <c r="H13" s="16">
        <v>90.5</v>
      </c>
      <c r="I13" s="16">
        <f t="shared" si="2"/>
        <v>45.25</v>
      </c>
      <c r="J13" s="16">
        <v>95</v>
      </c>
      <c r="K13" s="30">
        <f t="shared" si="3"/>
        <v>28.5</v>
      </c>
      <c r="L13" s="26">
        <v>20</v>
      </c>
      <c r="M13" s="20">
        <f t="shared" si="4"/>
        <v>93.75</v>
      </c>
      <c r="N13" s="16">
        <v>82</v>
      </c>
      <c r="O13" s="30">
        <f t="shared" si="5"/>
        <v>65.60000000000001</v>
      </c>
      <c r="P13" s="26">
        <v>20</v>
      </c>
      <c r="Q13">
        <f t="shared" si="6"/>
        <v>85.60000000000001</v>
      </c>
      <c r="R13" s="16">
        <v>60</v>
      </c>
      <c r="S13" s="26">
        <v>20</v>
      </c>
      <c r="T13">
        <f t="shared" si="7"/>
        <v>80</v>
      </c>
    </row>
    <row r="14" spans="1:20" ht="15" thickBot="1">
      <c r="A14" t="s">
        <v>107</v>
      </c>
      <c r="B14" t="s">
        <v>108</v>
      </c>
      <c r="C14" s="2">
        <v>67</v>
      </c>
      <c r="D14" s="29">
        <f t="shared" si="0"/>
        <v>37.22222222222222</v>
      </c>
      <c r="E14" s="16">
        <v>29.3</v>
      </c>
      <c r="F14" s="26">
        <v>15</v>
      </c>
      <c r="G14" s="20">
        <f t="shared" si="1"/>
        <v>81.52222222222223</v>
      </c>
      <c r="H14" s="16">
        <v>85</v>
      </c>
      <c r="I14" s="16">
        <f t="shared" si="2"/>
        <v>42.5</v>
      </c>
      <c r="J14" s="16">
        <v>86</v>
      </c>
      <c r="K14" s="30">
        <f t="shared" si="3"/>
        <v>25.8</v>
      </c>
      <c r="L14" s="26">
        <v>20</v>
      </c>
      <c r="M14" s="20">
        <f t="shared" si="4"/>
        <v>88.3</v>
      </c>
      <c r="N14" s="16">
        <v>81</v>
      </c>
      <c r="O14" s="30">
        <f t="shared" si="5"/>
        <v>64.8</v>
      </c>
      <c r="P14" s="26">
        <v>10</v>
      </c>
      <c r="Q14">
        <f t="shared" si="6"/>
        <v>74.8</v>
      </c>
      <c r="R14" s="16">
        <v>55</v>
      </c>
      <c r="S14" s="26">
        <v>5</v>
      </c>
      <c r="T14">
        <f t="shared" si="7"/>
        <v>60</v>
      </c>
    </row>
    <row r="15" spans="1:20" ht="15" thickBot="1">
      <c r="A15" t="s">
        <v>115</v>
      </c>
      <c r="B15" t="s">
        <v>116</v>
      </c>
      <c r="C15" s="2">
        <v>67</v>
      </c>
      <c r="D15" s="29">
        <f t="shared" si="0"/>
        <v>37.22222222222222</v>
      </c>
      <c r="E15" s="16">
        <v>29.4</v>
      </c>
      <c r="F15" s="26">
        <v>15</v>
      </c>
      <c r="G15" s="20">
        <f t="shared" si="1"/>
        <v>81.62222222222222</v>
      </c>
      <c r="H15" s="16">
        <v>86</v>
      </c>
      <c r="I15" s="16">
        <f t="shared" si="2"/>
        <v>43</v>
      </c>
      <c r="J15" s="16">
        <v>93</v>
      </c>
      <c r="K15" s="30">
        <f t="shared" si="3"/>
        <v>27.9</v>
      </c>
      <c r="L15" s="26">
        <v>10</v>
      </c>
      <c r="M15" s="20">
        <f t="shared" si="4"/>
        <v>80.9</v>
      </c>
      <c r="N15" s="16">
        <v>78</v>
      </c>
      <c r="O15" s="30">
        <f t="shared" si="5"/>
        <v>62.400000000000006</v>
      </c>
      <c r="P15" s="26">
        <v>10</v>
      </c>
      <c r="Q15">
        <f t="shared" si="6"/>
        <v>72.4</v>
      </c>
      <c r="R15" s="16">
        <v>60</v>
      </c>
      <c r="S15" s="26">
        <v>10</v>
      </c>
      <c r="T15">
        <f t="shared" si="7"/>
        <v>70</v>
      </c>
    </row>
    <row r="16" spans="1:20" ht="15" thickBot="1">
      <c r="A16" t="s">
        <v>123</v>
      </c>
      <c r="B16" t="s">
        <v>124</v>
      </c>
      <c r="C16" s="2">
        <v>67</v>
      </c>
      <c r="D16" s="29">
        <f t="shared" si="0"/>
        <v>37.22222222222222</v>
      </c>
      <c r="E16" s="16">
        <v>29.6</v>
      </c>
      <c r="F16" s="26">
        <v>20</v>
      </c>
      <c r="G16" s="20">
        <f t="shared" si="1"/>
        <v>86.82222222222222</v>
      </c>
      <c r="H16" s="16">
        <v>87.5</v>
      </c>
      <c r="I16" s="16">
        <f t="shared" si="2"/>
        <v>43.75</v>
      </c>
      <c r="J16" s="16">
        <v>93</v>
      </c>
      <c r="K16" s="30">
        <f t="shared" si="3"/>
        <v>27.9</v>
      </c>
      <c r="L16" s="26">
        <v>20</v>
      </c>
      <c r="M16" s="20">
        <f t="shared" si="4"/>
        <v>91.65</v>
      </c>
      <c r="N16" s="16">
        <v>79</v>
      </c>
      <c r="O16" s="30">
        <f t="shared" si="5"/>
        <v>63.2</v>
      </c>
      <c r="P16" s="26">
        <v>20</v>
      </c>
      <c r="Q16">
        <f t="shared" si="6"/>
        <v>83.2</v>
      </c>
      <c r="R16" s="16">
        <v>62</v>
      </c>
      <c r="S16" s="26">
        <v>20</v>
      </c>
      <c r="T16">
        <f t="shared" si="7"/>
        <v>82</v>
      </c>
    </row>
    <row r="17" spans="1:20" ht="15" thickBot="1">
      <c r="A17" t="s">
        <v>131</v>
      </c>
      <c r="B17" t="s">
        <v>132</v>
      </c>
      <c r="C17" s="2"/>
      <c r="D17" s="29">
        <f t="shared" si="0"/>
        <v>0</v>
      </c>
      <c r="E17" s="16"/>
      <c r="F17" s="26"/>
      <c r="G17" s="20">
        <f t="shared" si="1"/>
        <v>0</v>
      </c>
      <c r="H17" s="16"/>
      <c r="I17" s="16">
        <f t="shared" si="2"/>
        <v>0</v>
      </c>
      <c r="J17" s="16"/>
      <c r="K17" s="30">
        <f t="shared" si="3"/>
        <v>0</v>
      </c>
      <c r="L17" s="26">
        <v>10</v>
      </c>
      <c r="M17" s="20">
        <f t="shared" si="4"/>
        <v>10</v>
      </c>
      <c r="N17" s="16"/>
      <c r="O17" s="30">
        <f t="shared" si="5"/>
        <v>0</v>
      </c>
      <c r="P17" s="26"/>
      <c r="Q17">
        <f t="shared" si="6"/>
        <v>0</v>
      </c>
      <c r="R17" s="31"/>
      <c r="S17" s="26"/>
      <c r="T17">
        <f t="shared" si="7"/>
        <v>0</v>
      </c>
    </row>
    <row r="18" spans="1:20" ht="15" thickBot="1">
      <c r="A18" t="s">
        <v>139</v>
      </c>
      <c r="B18" t="s">
        <v>140</v>
      </c>
      <c r="C18" s="2">
        <v>67</v>
      </c>
      <c r="D18" s="29">
        <f>C18*5/9</f>
        <v>37.22222222222222</v>
      </c>
      <c r="E18" s="16">
        <v>29.2</v>
      </c>
      <c r="F18" s="26"/>
      <c r="G18" s="20">
        <f t="shared" si="1"/>
        <v>66.42222222222222</v>
      </c>
      <c r="H18" s="16">
        <v>90</v>
      </c>
      <c r="I18" s="16">
        <f t="shared" si="2"/>
        <v>45</v>
      </c>
      <c r="J18" s="16">
        <v>95</v>
      </c>
      <c r="K18" s="30">
        <f t="shared" si="3"/>
        <v>28.5</v>
      </c>
      <c r="L18" s="33"/>
      <c r="M18" s="20">
        <f t="shared" si="4"/>
        <v>73.5</v>
      </c>
      <c r="N18" s="16">
        <v>85</v>
      </c>
      <c r="O18" s="30">
        <f t="shared" si="5"/>
        <v>68</v>
      </c>
      <c r="P18" s="26"/>
      <c r="Q18">
        <f t="shared" si="6"/>
        <v>68</v>
      </c>
      <c r="R18" s="16">
        <v>60</v>
      </c>
      <c r="S18" s="26"/>
      <c r="T18">
        <f t="shared" si="7"/>
        <v>60</v>
      </c>
    </row>
    <row r="19" spans="1:20" ht="15" thickBot="1">
      <c r="A19" t="s">
        <v>147</v>
      </c>
      <c r="B19" t="s">
        <v>148</v>
      </c>
      <c r="C19" s="2">
        <v>68</v>
      </c>
      <c r="D19" s="29">
        <f aca="true" t="shared" si="8" ref="D19:D82">C19*5/9</f>
        <v>37.77777777777778</v>
      </c>
      <c r="E19" s="16">
        <v>29</v>
      </c>
      <c r="F19" s="26">
        <v>15</v>
      </c>
      <c r="G19" s="20">
        <f t="shared" si="1"/>
        <v>81.77777777777777</v>
      </c>
      <c r="H19" s="16">
        <v>89.5</v>
      </c>
      <c r="I19" s="16">
        <f t="shared" si="2"/>
        <v>44.75</v>
      </c>
      <c r="J19" s="16">
        <v>92</v>
      </c>
      <c r="K19" s="30">
        <f t="shared" si="3"/>
        <v>27.599999999999998</v>
      </c>
      <c r="L19" s="26">
        <v>10</v>
      </c>
      <c r="M19" s="20">
        <f t="shared" si="4"/>
        <v>82.35</v>
      </c>
      <c r="N19" s="16">
        <v>83</v>
      </c>
      <c r="O19" s="30">
        <f t="shared" si="5"/>
        <v>66.4</v>
      </c>
      <c r="P19" s="26"/>
      <c r="Q19">
        <f t="shared" si="6"/>
        <v>66.4</v>
      </c>
      <c r="R19" s="16">
        <v>67</v>
      </c>
      <c r="S19" s="26"/>
      <c r="T19">
        <f t="shared" si="7"/>
        <v>67</v>
      </c>
    </row>
    <row r="20" spans="1:20" ht="15" thickBot="1">
      <c r="A20" t="s">
        <v>155</v>
      </c>
      <c r="B20" t="s">
        <v>156</v>
      </c>
      <c r="C20" s="2">
        <v>65</v>
      </c>
      <c r="D20" s="29">
        <f t="shared" si="8"/>
        <v>36.111111111111114</v>
      </c>
      <c r="E20" s="16">
        <v>29.2</v>
      </c>
      <c r="F20" s="26">
        <v>10</v>
      </c>
      <c r="G20" s="20">
        <f t="shared" si="1"/>
        <v>75.31111111111112</v>
      </c>
      <c r="H20" s="16">
        <v>88</v>
      </c>
      <c r="I20" s="16">
        <f t="shared" si="2"/>
        <v>44</v>
      </c>
      <c r="J20" s="16">
        <v>92</v>
      </c>
      <c r="K20" s="30">
        <f t="shared" si="3"/>
        <v>27.599999999999998</v>
      </c>
      <c r="L20" s="26">
        <v>10</v>
      </c>
      <c r="M20" s="20">
        <f t="shared" si="4"/>
        <v>81.6</v>
      </c>
      <c r="N20" s="16">
        <v>75</v>
      </c>
      <c r="O20" s="30">
        <f t="shared" si="5"/>
        <v>60</v>
      </c>
      <c r="P20" s="26">
        <v>10</v>
      </c>
      <c r="Q20">
        <f t="shared" si="6"/>
        <v>70</v>
      </c>
      <c r="R20" s="16">
        <v>54</v>
      </c>
      <c r="S20" s="26">
        <v>6</v>
      </c>
      <c r="T20">
        <f t="shared" si="7"/>
        <v>60</v>
      </c>
    </row>
    <row r="21" spans="1:20" ht="15" thickBot="1">
      <c r="A21" t="s">
        <v>163</v>
      </c>
      <c r="B21" t="s">
        <v>164</v>
      </c>
      <c r="C21" s="2">
        <v>69</v>
      </c>
      <c r="D21" s="29">
        <f t="shared" si="8"/>
        <v>38.333333333333336</v>
      </c>
      <c r="E21" s="16">
        <v>29.6</v>
      </c>
      <c r="F21" s="26"/>
      <c r="G21" s="20">
        <f t="shared" si="1"/>
        <v>67.93333333333334</v>
      </c>
      <c r="H21" s="16">
        <v>87.5</v>
      </c>
      <c r="I21" s="16">
        <f t="shared" si="2"/>
        <v>43.75</v>
      </c>
      <c r="J21" s="16">
        <v>91</v>
      </c>
      <c r="K21" s="30">
        <f t="shared" si="3"/>
        <v>27.3</v>
      </c>
      <c r="L21" s="26"/>
      <c r="M21" s="20">
        <f t="shared" si="4"/>
        <v>71.05</v>
      </c>
      <c r="N21" s="16">
        <v>83</v>
      </c>
      <c r="O21" s="30">
        <f t="shared" si="5"/>
        <v>66.4</v>
      </c>
      <c r="P21" s="26"/>
      <c r="Q21">
        <f t="shared" si="6"/>
        <v>66.4</v>
      </c>
      <c r="R21" s="16">
        <v>62</v>
      </c>
      <c r="S21" s="26"/>
      <c r="T21">
        <f t="shared" si="7"/>
        <v>62</v>
      </c>
    </row>
    <row r="22" spans="1:20" ht="15" thickBot="1">
      <c r="A22" t="s">
        <v>171</v>
      </c>
      <c r="B22" t="s">
        <v>172</v>
      </c>
      <c r="C22" s="2">
        <v>68</v>
      </c>
      <c r="D22" s="29">
        <f t="shared" si="8"/>
        <v>37.77777777777778</v>
      </c>
      <c r="E22" s="16">
        <v>29.1</v>
      </c>
      <c r="F22" s="26">
        <v>10</v>
      </c>
      <c r="G22" s="20">
        <f t="shared" si="1"/>
        <v>76.87777777777778</v>
      </c>
      <c r="H22" s="16">
        <v>88</v>
      </c>
      <c r="I22" s="16">
        <f t="shared" si="2"/>
        <v>44</v>
      </c>
      <c r="J22" s="16">
        <v>93</v>
      </c>
      <c r="K22" s="30">
        <f t="shared" si="3"/>
        <v>27.9</v>
      </c>
      <c r="L22" s="26"/>
      <c r="M22" s="20">
        <f t="shared" si="4"/>
        <v>71.9</v>
      </c>
      <c r="N22" s="16">
        <v>79</v>
      </c>
      <c r="O22" s="30">
        <f t="shared" si="5"/>
        <v>63.2</v>
      </c>
      <c r="P22" s="26"/>
      <c r="Q22">
        <f t="shared" si="6"/>
        <v>63.2</v>
      </c>
      <c r="R22" s="16">
        <v>68</v>
      </c>
      <c r="S22" s="26"/>
      <c r="T22">
        <f t="shared" si="7"/>
        <v>68</v>
      </c>
    </row>
    <row r="23" spans="1:20" ht="15" thickBot="1">
      <c r="A23" t="s">
        <v>179</v>
      </c>
      <c r="B23" t="s">
        <v>180</v>
      </c>
      <c r="C23" s="2">
        <v>68</v>
      </c>
      <c r="D23" s="29">
        <f t="shared" si="8"/>
        <v>37.77777777777778</v>
      </c>
      <c r="E23" s="16">
        <v>29.5</v>
      </c>
      <c r="F23" s="26">
        <v>20</v>
      </c>
      <c r="G23" s="20">
        <f t="shared" si="1"/>
        <v>87.27777777777777</v>
      </c>
      <c r="H23" s="16">
        <v>88</v>
      </c>
      <c r="I23" s="16">
        <f t="shared" si="2"/>
        <v>44</v>
      </c>
      <c r="J23" s="16">
        <v>93</v>
      </c>
      <c r="K23" s="30">
        <f t="shared" si="3"/>
        <v>27.9</v>
      </c>
      <c r="L23" s="26">
        <v>20</v>
      </c>
      <c r="M23" s="20">
        <f t="shared" si="4"/>
        <v>91.9</v>
      </c>
      <c r="N23" s="16">
        <v>84</v>
      </c>
      <c r="O23" s="30">
        <f t="shared" si="5"/>
        <v>67.2</v>
      </c>
      <c r="P23" s="26">
        <v>20</v>
      </c>
      <c r="Q23">
        <f t="shared" si="6"/>
        <v>87.2</v>
      </c>
      <c r="R23" s="16">
        <v>59</v>
      </c>
      <c r="S23" s="26">
        <v>20</v>
      </c>
      <c r="T23">
        <f t="shared" si="7"/>
        <v>79</v>
      </c>
    </row>
    <row r="24" spans="1:20" ht="15" thickBot="1">
      <c r="A24" t="s">
        <v>187</v>
      </c>
      <c r="B24" t="s">
        <v>188</v>
      </c>
      <c r="C24" s="2">
        <v>70</v>
      </c>
      <c r="D24" s="29">
        <f t="shared" si="8"/>
        <v>38.888888888888886</v>
      </c>
      <c r="E24" s="16">
        <v>29.3</v>
      </c>
      <c r="F24" s="26"/>
      <c r="G24" s="20">
        <f t="shared" si="1"/>
        <v>68.18888888888888</v>
      </c>
      <c r="H24" s="16">
        <v>88</v>
      </c>
      <c r="I24" s="16">
        <f t="shared" si="2"/>
        <v>44</v>
      </c>
      <c r="J24" s="16">
        <v>93</v>
      </c>
      <c r="K24" s="30">
        <f t="shared" si="3"/>
        <v>27.9</v>
      </c>
      <c r="L24" s="26"/>
      <c r="M24" s="20">
        <f t="shared" si="4"/>
        <v>71.9</v>
      </c>
      <c r="N24" s="16">
        <v>79</v>
      </c>
      <c r="O24" s="30">
        <f t="shared" si="5"/>
        <v>63.2</v>
      </c>
      <c r="P24" s="26"/>
      <c r="Q24">
        <f t="shared" si="6"/>
        <v>63.2</v>
      </c>
      <c r="R24" s="16">
        <v>66</v>
      </c>
      <c r="S24" s="26"/>
      <c r="T24">
        <f t="shared" si="7"/>
        <v>66</v>
      </c>
    </row>
    <row r="25" spans="1:20" ht="15" thickBot="1">
      <c r="A25" t="s">
        <v>195</v>
      </c>
      <c r="B25" t="s">
        <v>196</v>
      </c>
      <c r="C25" s="2">
        <v>70</v>
      </c>
      <c r="D25" s="29">
        <f t="shared" si="8"/>
        <v>38.888888888888886</v>
      </c>
      <c r="E25" s="16">
        <v>29.7</v>
      </c>
      <c r="F25" s="26">
        <v>15</v>
      </c>
      <c r="G25" s="20">
        <f t="shared" si="1"/>
        <v>83.58888888888889</v>
      </c>
      <c r="H25" s="16">
        <v>84.5</v>
      </c>
      <c r="I25" s="16">
        <f t="shared" si="2"/>
        <v>42.25</v>
      </c>
      <c r="J25" s="16">
        <v>90</v>
      </c>
      <c r="K25" s="30">
        <f t="shared" si="3"/>
        <v>27</v>
      </c>
      <c r="L25" s="26"/>
      <c r="M25" s="20">
        <f t="shared" si="4"/>
        <v>69.25</v>
      </c>
      <c r="N25" s="16">
        <v>85</v>
      </c>
      <c r="O25" s="30">
        <f t="shared" si="5"/>
        <v>68</v>
      </c>
      <c r="P25" s="26"/>
      <c r="Q25">
        <f t="shared" si="6"/>
        <v>68</v>
      </c>
      <c r="R25" s="16">
        <v>66</v>
      </c>
      <c r="S25" s="26"/>
      <c r="T25">
        <f t="shared" si="7"/>
        <v>66</v>
      </c>
    </row>
    <row r="26" spans="1:20" ht="15" thickBot="1">
      <c r="A26" t="s">
        <v>4</v>
      </c>
      <c r="B26" t="s">
        <v>5</v>
      </c>
      <c r="C26" s="2">
        <v>65</v>
      </c>
      <c r="D26" s="29">
        <f t="shared" si="8"/>
        <v>36.111111111111114</v>
      </c>
      <c r="E26" s="16">
        <v>29.3</v>
      </c>
      <c r="F26" s="26">
        <v>20</v>
      </c>
      <c r="G26" s="20">
        <f t="shared" si="1"/>
        <v>85.41111111111111</v>
      </c>
      <c r="H26" s="16">
        <v>87.5</v>
      </c>
      <c r="I26" s="16">
        <f t="shared" si="2"/>
        <v>43.75</v>
      </c>
      <c r="J26" s="16">
        <v>93</v>
      </c>
      <c r="K26" s="30">
        <f t="shared" si="3"/>
        <v>27.9</v>
      </c>
      <c r="L26" s="26">
        <v>20</v>
      </c>
      <c r="M26" s="20">
        <f t="shared" si="4"/>
        <v>91.65</v>
      </c>
      <c r="N26" s="16">
        <v>78</v>
      </c>
      <c r="O26" s="30">
        <f t="shared" si="5"/>
        <v>62.400000000000006</v>
      </c>
      <c r="P26" s="26">
        <v>20</v>
      </c>
      <c r="Q26">
        <f t="shared" si="6"/>
        <v>82.4</v>
      </c>
      <c r="R26" s="16">
        <v>56</v>
      </c>
      <c r="S26" s="26">
        <v>20</v>
      </c>
      <c r="T26">
        <f t="shared" si="7"/>
        <v>76</v>
      </c>
    </row>
    <row r="27" spans="1:20" ht="15" thickBot="1">
      <c r="A27" t="s">
        <v>14</v>
      </c>
      <c r="B27" t="s">
        <v>15</v>
      </c>
      <c r="C27" s="2">
        <v>66</v>
      </c>
      <c r="D27" s="29">
        <f t="shared" si="8"/>
        <v>36.666666666666664</v>
      </c>
      <c r="E27" s="16">
        <v>28.9</v>
      </c>
      <c r="F27" s="25">
        <v>15</v>
      </c>
      <c r="G27" s="20">
        <f t="shared" si="1"/>
        <v>80.56666666666666</v>
      </c>
      <c r="H27" s="16">
        <v>85.5</v>
      </c>
      <c r="I27" s="16">
        <f t="shared" si="2"/>
        <v>42.75</v>
      </c>
      <c r="J27" s="16">
        <v>88</v>
      </c>
      <c r="K27" s="30">
        <f t="shared" si="3"/>
        <v>26.4</v>
      </c>
      <c r="L27" s="25">
        <v>20</v>
      </c>
      <c r="M27" s="20">
        <f t="shared" si="4"/>
        <v>89.15</v>
      </c>
      <c r="N27" s="16">
        <v>75</v>
      </c>
      <c r="O27" s="30">
        <f t="shared" si="5"/>
        <v>60</v>
      </c>
      <c r="P27" s="25">
        <v>20</v>
      </c>
      <c r="Q27">
        <f t="shared" si="6"/>
        <v>80</v>
      </c>
      <c r="R27" s="16">
        <v>59</v>
      </c>
      <c r="S27" s="25">
        <v>20</v>
      </c>
      <c r="T27">
        <f t="shared" si="7"/>
        <v>79</v>
      </c>
    </row>
    <row r="28" spans="1:20" ht="15" thickBot="1">
      <c r="A28" t="s">
        <v>23</v>
      </c>
      <c r="B28" t="s">
        <v>24</v>
      </c>
      <c r="C28" s="2">
        <v>70</v>
      </c>
      <c r="D28" s="29">
        <f t="shared" si="8"/>
        <v>38.888888888888886</v>
      </c>
      <c r="E28" s="16">
        <v>29.5</v>
      </c>
      <c r="F28" s="26"/>
      <c r="G28" s="20">
        <f t="shared" si="1"/>
        <v>68.38888888888889</v>
      </c>
      <c r="H28" s="16">
        <v>90</v>
      </c>
      <c r="I28" s="16">
        <f t="shared" si="2"/>
        <v>45</v>
      </c>
      <c r="J28" s="16">
        <v>96</v>
      </c>
      <c r="K28" s="30">
        <f t="shared" si="3"/>
        <v>28.799999999999997</v>
      </c>
      <c r="L28" s="26"/>
      <c r="M28" s="20">
        <f t="shared" si="4"/>
        <v>73.8</v>
      </c>
      <c r="N28" s="16">
        <v>77</v>
      </c>
      <c r="O28" s="30">
        <f t="shared" si="5"/>
        <v>61.6</v>
      </c>
      <c r="P28" s="26"/>
      <c r="Q28">
        <f t="shared" si="6"/>
        <v>61.6</v>
      </c>
      <c r="R28" s="16">
        <v>64</v>
      </c>
      <c r="S28" s="26"/>
      <c r="T28">
        <f t="shared" si="7"/>
        <v>64</v>
      </c>
    </row>
    <row r="29" spans="1:20" ht="15" thickBot="1">
      <c r="A29" t="s">
        <v>33</v>
      </c>
      <c r="B29" t="s">
        <v>34</v>
      </c>
      <c r="C29" s="2">
        <v>67</v>
      </c>
      <c r="D29" s="29">
        <f t="shared" si="8"/>
        <v>37.22222222222222</v>
      </c>
      <c r="E29" s="16">
        <v>29.5</v>
      </c>
      <c r="F29" s="26">
        <v>20</v>
      </c>
      <c r="G29" s="20">
        <f t="shared" si="1"/>
        <v>86.72222222222223</v>
      </c>
      <c r="H29" s="16">
        <v>88</v>
      </c>
      <c r="I29" s="16">
        <f t="shared" si="2"/>
        <v>44</v>
      </c>
      <c r="J29" s="16">
        <v>92</v>
      </c>
      <c r="K29" s="30">
        <f t="shared" si="3"/>
        <v>27.599999999999998</v>
      </c>
      <c r="L29" s="26"/>
      <c r="M29" s="20">
        <f t="shared" si="4"/>
        <v>71.6</v>
      </c>
      <c r="N29" s="16">
        <v>80</v>
      </c>
      <c r="O29" s="30">
        <f t="shared" si="5"/>
        <v>64</v>
      </c>
      <c r="P29" s="26"/>
      <c r="Q29">
        <f t="shared" si="6"/>
        <v>64</v>
      </c>
      <c r="R29" s="16">
        <v>51</v>
      </c>
      <c r="S29" s="26">
        <v>10</v>
      </c>
      <c r="T29">
        <f t="shared" si="7"/>
        <v>61</v>
      </c>
    </row>
    <row r="30" spans="1:20" ht="15" thickBot="1">
      <c r="A30" t="s">
        <v>41</v>
      </c>
      <c r="B30" t="s">
        <v>42</v>
      </c>
      <c r="C30" s="2">
        <v>68</v>
      </c>
      <c r="D30" s="29">
        <f t="shared" si="8"/>
        <v>37.77777777777778</v>
      </c>
      <c r="E30" s="16">
        <v>29.3</v>
      </c>
      <c r="F30" s="26">
        <v>15</v>
      </c>
      <c r="G30" s="20">
        <f t="shared" si="1"/>
        <v>82.07777777777778</v>
      </c>
      <c r="H30" s="16">
        <v>87.5</v>
      </c>
      <c r="I30" s="16">
        <f t="shared" si="2"/>
        <v>43.75</v>
      </c>
      <c r="J30" s="16">
        <v>92</v>
      </c>
      <c r="K30" s="30">
        <f t="shared" si="3"/>
        <v>27.599999999999998</v>
      </c>
      <c r="L30" s="26"/>
      <c r="M30" s="20">
        <f t="shared" si="4"/>
        <v>71.35</v>
      </c>
      <c r="N30" s="16">
        <v>86</v>
      </c>
      <c r="O30" s="30">
        <f t="shared" si="5"/>
        <v>68.8</v>
      </c>
      <c r="P30" s="26"/>
      <c r="Q30">
        <f t="shared" si="6"/>
        <v>68.8</v>
      </c>
      <c r="R30" s="16">
        <v>65</v>
      </c>
      <c r="S30" s="26"/>
      <c r="T30">
        <f t="shared" si="7"/>
        <v>65</v>
      </c>
    </row>
    <row r="31" spans="1:20" ht="15" thickBot="1">
      <c r="A31" t="s">
        <v>47</v>
      </c>
      <c r="B31" t="s">
        <v>48</v>
      </c>
      <c r="C31" s="2">
        <v>65</v>
      </c>
      <c r="D31" s="29">
        <f t="shared" si="8"/>
        <v>36.111111111111114</v>
      </c>
      <c r="E31" s="16">
        <v>29.7</v>
      </c>
      <c r="F31" s="26">
        <v>10</v>
      </c>
      <c r="G31" s="20">
        <f t="shared" si="1"/>
        <v>75.81111111111112</v>
      </c>
      <c r="H31" s="16">
        <v>85</v>
      </c>
      <c r="I31" s="16">
        <f t="shared" si="2"/>
        <v>42.5</v>
      </c>
      <c r="J31" s="16">
        <v>92</v>
      </c>
      <c r="K31" s="30">
        <f t="shared" si="3"/>
        <v>27.599999999999998</v>
      </c>
      <c r="L31" s="26">
        <v>10</v>
      </c>
      <c r="M31" s="20">
        <f t="shared" si="4"/>
        <v>80.1</v>
      </c>
      <c r="N31" s="16">
        <v>83</v>
      </c>
      <c r="O31" s="30">
        <f t="shared" si="5"/>
        <v>66.4</v>
      </c>
      <c r="P31" s="26">
        <v>10</v>
      </c>
      <c r="Q31">
        <f t="shared" si="6"/>
        <v>76.4</v>
      </c>
      <c r="R31" s="16">
        <v>62</v>
      </c>
      <c r="S31" s="26">
        <v>20</v>
      </c>
      <c r="T31">
        <f t="shared" si="7"/>
        <v>82</v>
      </c>
    </row>
    <row r="32" spans="1:20" ht="15" thickBot="1">
      <c r="A32" t="s">
        <v>55</v>
      </c>
      <c r="B32" t="s">
        <v>56</v>
      </c>
      <c r="C32" s="2">
        <v>67</v>
      </c>
      <c r="D32" s="29">
        <f t="shared" si="8"/>
        <v>37.22222222222222</v>
      </c>
      <c r="E32" s="16">
        <v>29.4</v>
      </c>
      <c r="F32" s="26">
        <v>15</v>
      </c>
      <c r="G32" s="20">
        <f t="shared" si="1"/>
        <v>81.62222222222222</v>
      </c>
      <c r="H32" s="16">
        <v>87</v>
      </c>
      <c r="I32" s="16">
        <f t="shared" si="2"/>
        <v>43.5</v>
      </c>
      <c r="J32" s="16">
        <v>95</v>
      </c>
      <c r="K32" s="30">
        <f t="shared" si="3"/>
        <v>28.5</v>
      </c>
      <c r="L32" s="26">
        <v>10</v>
      </c>
      <c r="M32" s="20">
        <f t="shared" si="4"/>
        <v>82</v>
      </c>
      <c r="N32" s="16">
        <v>80</v>
      </c>
      <c r="O32" s="30">
        <f t="shared" si="5"/>
        <v>64</v>
      </c>
      <c r="P32" s="26">
        <v>10</v>
      </c>
      <c r="Q32">
        <f t="shared" si="6"/>
        <v>74</v>
      </c>
      <c r="R32" s="16">
        <v>61</v>
      </c>
      <c r="S32" s="26">
        <v>20</v>
      </c>
      <c r="T32">
        <f t="shared" si="7"/>
        <v>81</v>
      </c>
    </row>
    <row r="33" spans="1:20" ht="15" thickBot="1">
      <c r="A33" t="s">
        <v>63</v>
      </c>
      <c r="B33" t="s">
        <v>64</v>
      </c>
      <c r="C33" s="2">
        <v>66</v>
      </c>
      <c r="D33" s="29">
        <f t="shared" si="8"/>
        <v>36.666666666666664</v>
      </c>
      <c r="E33" s="16">
        <v>29.4</v>
      </c>
      <c r="F33" s="26">
        <v>20</v>
      </c>
      <c r="G33" s="20">
        <f t="shared" si="1"/>
        <v>86.06666666666666</v>
      </c>
      <c r="H33" s="16">
        <v>91</v>
      </c>
      <c r="I33" s="16">
        <f t="shared" si="2"/>
        <v>45.5</v>
      </c>
      <c r="J33" s="16">
        <v>98</v>
      </c>
      <c r="K33" s="30">
        <f t="shared" si="3"/>
        <v>29.4</v>
      </c>
      <c r="L33" s="26">
        <v>20</v>
      </c>
      <c r="M33" s="20">
        <f t="shared" si="4"/>
        <v>94.9</v>
      </c>
      <c r="N33" s="16">
        <v>89</v>
      </c>
      <c r="O33" s="30">
        <f t="shared" si="5"/>
        <v>71.2</v>
      </c>
      <c r="P33" s="26">
        <v>20</v>
      </c>
      <c r="Q33">
        <f t="shared" si="6"/>
        <v>91.2</v>
      </c>
      <c r="R33" s="16">
        <v>61</v>
      </c>
      <c r="S33" s="26">
        <v>10</v>
      </c>
      <c r="T33">
        <f t="shared" si="7"/>
        <v>71</v>
      </c>
    </row>
    <row r="34" spans="1:20" ht="15" thickBot="1">
      <c r="A34" t="s">
        <v>71</v>
      </c>
      <c r="B34" t="s">
        <v>72</v>
      </c>
      <c r="C34" s="2">
        <v>71</v>
      </c>
      <c r="D34" s="29">
        <f t="shared" si="8"/>
        <v>39.44444444444444</v>
      </c>
      <c r="E34" s="16">
        <v>29.4</v>
      </c>
      <c r="F34" s="26"/>
      <c r="G34" s="20">
        <f t="shared" si="1"/>
        <v>68.84444444444443</v>
      </c>
      <c r="H34" s="16">
        <v>88</v>
      </c>
      <c r="I34" s="16">
        <f t="shared" si="2"/>
        <v>44</v>
      </c>
      <c r="J34" s="16">
        <v>93</v>
      </c>
      <c r="K34" s="30">
        <f t="shared" si="3"/>
        <v>27.9</v>
      </c>
      <c r="L34" s="26"/>
      <c r="M34" s="20">
        <f t="shared" si="4"/>
        <v>71.9</v>
      </c>
      <c r="N34" s="16">
        <v>81</v>
      </c>
      <c r="O34" s="30">
        <f t="shared" si="5"/>
        <v>64.8</v>
      </c>
      <c r="P34" s="26"/>
      <c r="Q34">
        <f t="shared" si="6"/>
        <v>64.8</v>
      </c>
      <c r="R34" s="16">
        <v>65</v>
      </c>
      <c r="S34" s="26"/>
      <c r="T34">
        <f t="shared" si="7"/>
        <v>65</v>
      </c>
    </row>
    <row r="35" spans="1:20" ht="15" thickBot="1">
      <c r="A35" t="s">
        <v>79</v>
      </c>
      <c r="B35" t="s">
        <v>80</v>
      </c>
      <c r="C35" s="2">
        <v>67</v>
      </c>
      <c r="D35" s="29">
        <f t="shared" si="8"/>
        <v>37.22222222222222</v>
      </c>
      <c r="E35" s="16">
        <v>29.6</v>
      </c>
      <c r="F35" s="26">
        <v>20</v>
      </c>
      <c r="G35" s="20">
        <f t="shared" si="1"/>
        <v>86.82222222222222</v>
      </c>
      <c r="H35" s="16">
        <v>89.5</v>
      </c>
      <c r="I35" s="16">
        <f t="shared" si="2"/>
        <v>44.75</v>
      </c>
      <c r="J35" s="16">
        <v>94</v>
      </c>
      <c r="K35" s="30">
        <f t="shared" si="3"/>
        <v>28.2</v>
      </c>
      <c r="L35" s="26">
        <v>10</v>
      </c>
      <c r="M35" s="20">
        <f t="shared" si="4"/>
        <v>82.95</v>
      </c>
      <c r="N35" s="16">
        <v>79</v>
      </c>
      <c r="O35" s="30">
        <f t="shared" si="5"/>
        <v>63.2</v>
      </c>
      <c r="P35" s="26"/>
      <c r="Q35">
        <f t="shared" si="6"/>
        <v>63.2</v>
      </c>
      <c r="R35" s="16">
        <v>53</v>
      </c>
      <c r="S35" s="26">
        <v>7</v>
      </c>
      <c r="T35">
        <f t="shared" si="7"/>
        <v>60</v>
      </c>
    </row>
    <row r="36" spans="1:20" ht="15" thickBot="1">
      <c r="A36" t="s">
        <v>87</v>
      </c>
      <c r="B36" t="s">
        <v>88</v>
      </c>
      <c r="C36" s="2">
        <v>69</v>
      </c>
      <c r="D36" s="29">
        <f t="shared" si="8"/>
        <v>38.333333333333336</v>
      </c>
      <c r="E36" s="16">
        <v>29.1</v>
      </c>
      <c r="F36" s="26">
        <v>20</v>
      </c>
      <c r="G36" s="20">
        <f t="shared" si="1"/>
        <v>87.43333333333334</v>
      </c>
      <c r="H36" s="16">
        <v>89</v>
      </c>
      <c r="I36" s="16">
        <f t="shared" si="2"/>
        <v>44.5</v>
      </c>
      <c r="J36" s="16">
        <v>92</v>
      </c>
      <c r="K36" s="30">
        <f t="shared" si="3"/>
        <v>27.599999999999998</v>
      </c>
      <c r="L36" s="26">
        <v>20</v>
      </c>
      <c r="M36" s="20">
        <f t="shared" si="4"/>
        <v>92.1</v>
      </c>
      <c r="N36" s="16">
        <v>77</v>
      </c>
      <c r="O36" s="30">
        <f t="shared" si="5"/>
        <v>61.6</v>
      </c>
      <c r="P36" s="26">
        <v>20</v>
      </c>
      <c r="Q36">
        <f t="shared" si="6"/>
        <v>81.6</v>
      </c>
      <c r="R36" s="16">
        <v>62</v>
      </c>
      <c r="S36" s="26">
        <v>20</v>
      </c>
      <c r="T36">
        <f t="shared" si="7"/>
        <v>82</v>
      </c>
    </row>
    <row r="37" spans="1:20" ht="15" thickBot="1">
      <c r="A37" t="s">
        <v>93</v>
      </c>
      <c r="B37" t="s">
        <v>94</v>
      </c>
      <c r="C37" s="2">
        <v>68</v>
      </c>
      <c r="D37" s="29">
        <f t="shared" si="8"/>
        <v>37.77777777777778</v>
      </c>
      <c r="E37" s="16">
        <v>29.1</v>
      </c>
      <c r="F37" s="26">
        <v>10</v>
      </c>
      <c r="G37" s="20">
        <f t="shared" si="1"/>
        <v>76.87777777777778</v>
      </c>
      <c r="H37" s="16">
        <v>91</v>
      </c>
      <c r="I37" s="16">
        <f t="shared" si="2"/>
        <v>45.5</v>
      </c>
      <c r="J37" s="16">
        <v>93</v>
      </c>
      <c r="K37" s="30">
        <f t="shared" si="3"/>
        <v>27.9</v>
      </c>
      <c r="L37" s="26">
        <v>20</v>
      </c>
      <c r="M37" s="20">
        <f t="shared" si="4"/>
        <v>93.4</v>
      </c>
      <c r="N37" s="16">
        <v>80</v>
      </c>
      <c r="O37" s="30">
        <f t="shared" si="5"/>
        <v>64</v>
      </c>
      <c r="P37" s="26">
        <v>10</v>
      </c>
      <c r="Q37">
        <f t="shared" si="6"/>
        <v>74</v>
      </c>
      <c r="R37" s="16">
        <v>63</v>
      </c>
      <c r="S37" s="26"/>
      <c r="T37">
        <f t="shared" si="7"/>
        <v>63</v>
      </c>
    </row>
    <row r="38" spans="1:20" ht="15" thickBot="1">
      <c r="A38" t="s">
        <v>101</v>
      </c>
      <c r="B38" t="s">
        <v>102</v>
      </c>
      <c r="C38" s="2">
        <v>70</v>
      </c>
      <c r="D38" s="29">
        <f t="shared" si="8"/>
        <v>38.888888888888886</v>
      </c>
      <c r="E38" s="16">
        <v>29.6</v>
      </c>
      <c r="F38" s="26">
        <v>15</v>
      </c>
      <c r="G38" s="20">
        <f t="shared" si="1"/>
        <v>83.48888888888888</v>
      </c>
      <c r="H38" s="16">
        <v>88.5</v>
      </c>
      <c r="I38" s="16">
        <f t="shared" si="2"/>
        <v>44.25</v>
      </c>
      <c r="J38" s="16">
        <v>92</v>
      </c>
      <c r="K38" s="30">
        <f t="shared" si="3"/>
        <v>27.599999999999998</v>
      </c>
      <c r="L38" s="26">
        <v>20</v>
      </c>
      <c r="M38" s="20">
        <f t="shared" si="4"/>
        <v>91.85</v>
      </c>
      <c r="N38" s="16">
        <v>83</v>
      </c>
      <c r="O38" s="30">
        <f t="shared" si="5"/>
        <v>66.4</v>
      </c>
      <c r="P38" s="26">
        <v>20</v>
      </c>
      <c r="Q38">
        <f t="shared" si="6"/>
        <v>86.4</v>
      </c>
      <c r="R38" s="16">
        <v>62</v>
      </c>
      <c r="S38" s="26">
        <v>20</v>
      </c>
      <c r="T38">
        <f t="shared" si="7"/>
        <v>82</v>
      </c>
    </row>
    <row r="39" spans="1:20" ht="15" thickBot="1">
      <c r="A39" t="s">
        <v>109</v>
      </c>
      <c r="B39" t="s">
        <v>110</v>
      </c>
      <c r="C39" s="2">
        <v>66</v>
      </c>
      <c r="D39" s="29">
        <f t="shared" si="8"/>
        <v>36.666666666666664</v>
      </c>
      <c r="E39" s="16">
        <v>29.3</v>
      </c>
      <c r="F39" s="26">
        <v>15</v>
      </c>
      <c r="G39" s="20">
        <f t="shared" si="1"/>
        <v>80.96666666666667</v>
      </c>
      <c r="H39" s="16">
        <v>87.5</v>
      </c>
      <c r="I39" s="16">
        <f t="shared" si="2"/>
        <v>43.75</v>
      </c>
      <c r="J39" s="16">
        <v>93</v>
      </c>
      <c r="K39" s="30">
        <f t="shared" si="3"/>
        <v>27.9</v>
      </c>
      <c r="L39" s="26">
        <v>20</v>
      </c>
      <c r="M39" s="20">
        <f t="shared" si="4"/>
        <v>91.65</v>
      </c>
      <c r="N39" s="16">
        <v>83</v>
      </c>
      <c r="O39" s="30">
        <f t="shared" si="5"/>
        <v>66.4</v>
      </c>
      <c r="P39" s="26">
        <v>20</v>
      </c>
      <c r="Q39">
        <f t="shared" si="6"/>
        <v>86.4</v>
      </c>
      <c r="R39" s="16">
        <v>65</v>
      </c>
      <c r="S39" s="26">
        <v>20</v>
      </c>
      <c r="T39">
        <f t="shared" si="7"/>
        <v>85</v>
      </c>
    </row>
    <row r="40" spans="1:20" ht="15" thickBot="1">
      <c r="A40" t="s">
        <v>117</v>
      </c>
      <c r="B40" t="s">
        <v>118</v>
      </c>
      <c r="C40" s="2">
        <v>67</v>
      </c>
      <c r="D40" s="29">
        <f t="shared" si="8"/>
        <v>37.22222222222222</v>
      </c>
      <c r="E40" s="16">
        <v>29.5</v>
      </c>
      <c r="F40" s="26">
        <v>15</v>
      </c>
      <c r="G40" s="20">
        <f t="shared" si="1"/>
        <v>81.72222222222223</v>
      </c>
      <c r="H40" s="16">
        <v>89</v>
      </c>
      <c r="I40" s="16">
        <f t="shared" si="2"/>
        <v>44.5</v>
      </c>
      <c r="J40" s="16">
        <v>96</v>
      </c>
      <c r="K40" s="30">
        <f t="shared" si="3"/>
        <v>28.799999999999997</v>
      </c>
      <c r="L40" s="26">
        <v>20</v>
      </c>
      <c r="M40" s="20">
        <f t="shared" si="4"/>
        <v>93.3</v>
      </c>
      <c r="N40" s="16">
        <v>89</v>
      </c>
      <c r="O40" s="30">
        <f t="shared" si="5"/>
        <v>71.2</v>
      </c>
      <c r="P40" s="26"/>
      <c r="Q40">
        <f t="shared" si="6"/>
        <v>71.2</v>
      </c>
      <c r="R40" s="16">
        <v>61</v>
      </c>
      <c r="S40" s="26">
        <v>20</v>
      </c>
      <c r="T40">
        <f t="shared" si="7"/>
        <v>81</v>
      </c>
    </row>
    <row r="41" spans="1:20" ht="15" thickBot="1">
      <c r="A41" t="s">
        <v>125</v>
      </c>
      <c r="B41" t="s">
        <v>126</v>
      </c>
      <c r="C41" s="2">
        <v>66</v>
      </c>
      <c r="D41" s="29">
        <f t="shared" si="8"/>
        <v>36.666666666666664</v>
      </c>
      <c r="E41" s="16">
        <v>29.5</v>
      </c>
      <c r="F41" s="26">
        <v>15</v>
      </c>
      <c r="G41" s="20">
        <f t="shared" si="1"/>
        <v>81.16666666666666</v>
      </c>
      <c r="H41" s="16">
        <v>86</v>
      </c>
      <c r="I41" s="16">
        <f t="shared" si="2"/>
        <v>43</v>
      </c>
      <c r="J41" s="16">
        <v>91</v>
      </c>
      <c r="K41" s="30">
        <f t="shared" si="3"/>
        <v>27.3</v>
      </c>
      <c r="L41" s="26">
        <v>20</v>
      </c>
      <c r="M41" s="20">
        <f t="shared" si="4"/>
        <v>90.3</v>
      </c>
      <c r="N41" s="16">
        <v>86</v>
      </c>
      <c r="O41" s="30">
        <f t="shared" si="5"/>
        <v>68.8</v>
      </c>
      <c r="P41" s="26">
        <v>20</v>
      </c>
      <c r="Q41">
        <f t="shared" si="6"/>
        <v>88.8</v>
      </c>
      <c r="R41" s="16">
        <v>59</v>
      </c>
      <c r="S41" s="26">
        <v>10</v>
      </c>
      <c r="T41">
        <f t="shared" si="7"/>
        <v>69</v>
      </c>
    </row>
    <row r="42" spans="1:20" ht="15" thickBot="1">
      <c r="A42" t="s">
        <v>133</v>
      </c>
      <c r="B42" t="s">
        <v>134</v>
      </c>
      <c r="C42" s="2">
        <v>70</v>
      </c>
      <c r="D42" s="29">
        <f t="shared" si="8"/>
        <v>38.888888888888886</v>
      </c>
      <c r="E42" s="16">
        <v>29.3</v>
      </c>
      <c r="F42" s="26"/>
      <c r="G42" s="20">
        <f t="shared" si="1"/>
        <v>68.18888888888888</v>
      </c>
      <c r="H42" s="16">
        <v>88</v>
      </c>
      <c r="I42" s="16">
        <f t="shared" si="2"/>
        <v>44</v>
      </c>
      <c r="J42" s="16">
        <v>93</v>
      </c>
      <c r="K42" s="30">
        <f t="shared" si="3"/>
        <v>27.9</v>
      </c>
      <c r="L42" s="26"/>
      <c r="M42" s="20">
        <f t="shared" si="4"/>
        <v>71.9</v>
      </c>
      <c r="N42" s="16">
        <v>80</v>
      </c>
      <c r="O42" s="30">
        <f t="shared" si="5"/>
        <v>64</v>
      </c>
      <c r="P42" s="26"/>
      <c r="Q42">
        <f t="shared" si="6"/>
        <v>64</v>
      </c>
      <c r="R42" s="16">
        <v>53</v>
      </c>
      <c r="S42" s="26">
        <v>10</v>
      </c>
      <c r="T42">
        <f t="shared" si="7"/>
        <v>63</v>
      </c>
    </row>
    <row r="43" spans="1:20" ht="15" thickBot="1">
      <c r="A43" t="s">
        <v>141</v>
      </c>
      <c r="B43" t="s">
        <v>142</v>
      </c>
      <c r="C43" s="2">
        <v>68</v>
      </c>
      <c r="D43" s="29">
        <f t="shared" si="8"/>
        <v>37.77777777777778</v>
      </c>
      <c r="E43" s="16">
        <v>29.6</v>
      </c>
      <c r="F43" s="26">
        <v>15</v>
      </c>
      <c r="G43" s="20">
        <f t="shared" si="1"/>
        <v>82.37777777777778</v>
      </c>
      <c r="H43" s="16">
        <v>88</v>
      </c>
      <c r="I43" s="16">
        <f t="shared" si="2"/>
        <v>44</v>
      </c>
      <c r="J43" s="16">
        <v>92</v>
      </c>
      <c r="K43" s="30">
        <f t="shared" si="3"/>
        <v>27.599999999999998</v>
      </c>
      <c r="L43" s="26">
        <v>20</v>
      </c>
      <c r="M43" s="20">
        <f t="shared" si="4"/>
        <v>91.6</v>
      </c>
      <c r="N43" s="16">
        <v>75</v>
      </c>
      <c r="O43" s="30">
        <f t="shared" si="5"/>
        <v>60</v>
      </c>
      <c r="P43" s="26">
        <v>20</v>
      </c>
      <c r="Q43">
        <f t="shared" si="6"/>
        <v>80</v>
      </c>
      <c r="R43" s="16">
        <v>62</v>
      </c>
      <c r="S43" s="26">
        <v>20</v>
      </c>
      <c r="T43">
        <f t="shared" si="7"/>
        <v>82</v>
      </c>
    </row>
    <row r="44" spans="1:20" ht="15" thickBot="1">
      <c r="A44" t="s">
        <v>149</v>
      </c>
      <c r="B44" t="s">
        <v>150</v>
      </c>
      <c r="C44" s="2">
        <v>65</v>
      </c>
      <c r="D44" s="29">
        <f t="shared" si="8"/>
        <v>36.111111111111114</v>
      </c>
      <c r="E44" s="16">
        <v>29.6</v>
      </c>
      <c r="F44" s="26"/>
      <c r="G44" s="20">
        <f t="shared" si="1"/>
        <v>65.71111111111111</v>
      </c>
      <c r="H44" s="16">
        <v>85</v>
      </c>
      <c r="I44" s="16">
        <f t="shared" si="2"/>
        <v>42.5</v>
      </c>
      <c r="J44" s="16">
        <v>92</v>
      </c>
      <c r="K44" s="30">
        <f t="shared" si="3"/>
        <v>27.599999999999998</v>
      </c>
      <c r="L44" s="26"/>
      <c r="M44" s="20">
        <f t="shared" si="4"/>
        <v>70.1</v>
      </c>
      <c r="N44" s="16">
        <v>83</v>
      </c>
      <c r="O44" s="30">
        <f t="shared" si="5"/>
        <v>66.4</v>
      </c>
      <c r="P44" s="26"/>
      <c r="Q44">
        <f t="shared" si="6"/>
        <v>66.4</v>
      </c>
      <c r="R44" s="16">
        <v>58</v>
      </c>
      <c r="S44" s="26">
        <v>2</v>
      </c>
      <c r="T44">
        <f t="shared" si="7"/>
        <v>60</v>
      </c>
    </row>
    <row r="45" spans="1:20" ht="15" thickBot="1">
      <c r="A45" t="s">
        <v>157</v>
      </c>
      <c r="B45" t="s">
        <v>222</v>
      </c>
      <c r="C45" s="2">
        <v>71</v>
      </c>
      <c r="D45" s="29">
        <f t="shared" si="8"/>
        <v>39.44444444444444</v>
      </c>
      <c r="E45" s="16">
        <v>29.6</v>
      </c>
      <c r="F45" s="26">
        <v>15</v>
      </c>
      <c r="G45" s="20">
        <f t="shared" si="1"/>
        <v>84.04444444444445</v>
      </c>
      <c r="H45" s="16">
        <v>90</v>
      </c>
      <c r="I45" s="16">
        <f t="shared" si="2"/>
        <v>45</v>
      </c>
      <c r="J45" s="16">
        <v>92</v>
      </c>
      <c r="K45" s="30">
        <f t="shared" si="3"/>
        <v>27.599999999999998</v>
      </c>
      <c r="L45" s="26">
        <v>10</v>
      </c>
      <c r="M45" s="20">
        <f t="shared" si="4"/>
        <v>82.6</v>
      </c>
      <c r="N45" s="16">
        <v>82</v>
      </c>
      <c r="O45" s="30">
        <f t="shared" si="5"/>
        <v>65.60000000000001</v>
      </c>
      <c r="P45" s="26"/>
      <c r="Q45">
        <f t="shared" si="6"/>
        <v>65.60000000000001</v>
      </c>
      <c r="R45" s="16">
        <v>67</v>
      </c>
      <c r="S45" s="26"/>
      <c r="T45">
        <f t="shared" si="7"/>
        <v>67</v>
      </c>
    </row>
    <row r="46" spans="1:20" ht="15" thickBot="1">
      <c r="A46" t="s">
        <v>165</v>
      </c>
      <c r="B46" t="s">
        <v>166</v>
      </c>
      <c r="C46" s="2">
        <v>67</v>
      </c>
      <c r="D46" s="29">
        <f t="shared" si="8"/>
        <v>37.22222222222222</v>
      </c>
      <c r="E46" s="16">
        <v>29.4</v>
      </c>
      <c r="F46" s="26">
        <v>20</v>
      </c>
      <c r="G46" s="20">
        <f t="shared" si="1"/>
        <v>86.62222222222222</v>
      </c>
      <c r="H46" s="16">
        <v>90</v>
      </c>
      <c r="I46" s="16">
        <f t="shared" si="2"/>
        <v>45</v>
      </c>
      <c r="J46" s="16">
        <v>96</v>
      </c>
      <c r="K46" s="30">
        <f t="shared" si="3"/>
        <v>28.799999999999997</v>
      </c>
      <c r="L46" s="26">
        <v>20</v>
      </c>
      <c r="M46" s="20">
        <f t="shared" si="4"/>
        <v>93.8</v>
      </c>
      <c r="N46" s="16">
        <v>82</v>
      </c>
      <c r="O46" s="30">
        <f t="shared" si="5"/>
        <v>65.60000000000001</v>
      </c>
      <c r="P46" s="26">
        <v>20</v>
      </c>
      <c r="Q46">
        <f t="shared" si="6"/>
        <v>85.60000000000001</v>
      </c>
      <c r="R46" s="16">
        <v>63</v>
      </c>
      <c r="S46" s="26">
        <v>20</v>
      </c>
      <c r="T46">
        <f t="shared" si="7"/>
        <v>83</v>
      </c>
    </row>
    <row r="47" spans="1:20" ht="15" thickBot="1">
      <c r="A47" t="s">
        <v>173</v>
      </c>
      <c r="B47" t="s">
        <v>174</v>
      </c>
      <c r="C47" s="2">
        <v>67</v>
      </c>
      <c r="D47" s="29">
        <f t="shared" si="8"/>
        <v>37.22222222222222</v>
      </c>
      <c r="E47" s="16">
        <v>29.3</v>
      </c>
      <c r="F47" s="26"/>
      <c r="G47" s="20">
        <f t="shared" si="1"/>
        <v>66.52222222222223</v>
      </c>
      <c r="H47" s="16">
        <v>85</v>
      </c>
      <c r="I47" s="16">
        <f t="shared" si="2"/>
        <v>42.5</v>
      </c>
      <c r="J47" s="16">
        <v>90</v>
      </c>
      <c r="K47" s="30">
        <f t="shared" si="3"/>
        <v>27</v>
      </c>
      <c r="L47" s="26">
        <v>10</v>
      </c>
      <c r="M47" s="20">
        <f t="shared" si="4"/>
        <v>79.5</v>
      </c>
      <c r="N47" s="16">
        <v>84</v>
      </c>
      <c r="O47" s="30">
        <f t="shared" si="5"/>
        <v>67.2</v>
      </c>
      <c r="P47" s="26">
        <v>20</v>
      </c>
      <c r="Q47">
        <f t="shared" si="6"/>
        <v>87.2</v>
      </c>
      <c r="R47" s="16">
        <v>65</v>
      </c>
      <c r="S47" s="26">
        <v>10</v>
      </c>
      <c r="T47">
        <f t="shared" si="7"/>
        <v>75</v>
      </c>
    </row>
    <row r="48" spans="1:20" ht="15" thickBot="1">
      <c r="A48" t="s">
        <v>181</v>
      </c>
      <c r="B48" t="s">
        <v>182</v>
      </c>
      <c r="C48" s="2">
        <v>68</v>
      </c>
      <c r="D48" s="29">
        <f t="shared" si="8"/>
        <v>37.77777777777778</v>
      </c>
      <c r="E48" s="16">
        <v>29.6</v>
      </c>
      <c r="F48" s="26">
        <v>20</v>
      </c>
      <c r="G48" s="20">
        <f t="shared" si="1"/>
        <v>87.37777777777778</v>
      </c>
      <c r="H48" s="16">
        <v>88</v>
      </c>
      <c r="I48" s="16">
        <f t="shared" si="2"/>
        <v>44</v>
      </c>
      <c r="J48" s="16">
        <v>93</v>
      </c>
      <c r="K48" s="30">
        <f t="shared" si="3"/>
        <v>27.9</v>
      </c>
      <c r="L48" s="26">
        <v>20</v>
      </c>
      <c r="M48" s="20">
        <f t="shared" si="4"/>
        <v>91.9</v>
      </c>
      <c r="N48" s="16">
        <v>79</v>
      </c>
      <c r="O48" s="30">
        <f t="shared" si="5"/>
        <v>63.2</v>
      </c>
      <c r="P48" s="26">
        <v>20</v>
      </c>
      <c r="Q48">
        <f t="shared" si="6"/>
        <v>83.2</v>
      </c>
      <c r="R48" s="16">
        <v>63</v>
      </c>
      <c r="S48" s="26">
        <v>20</v>
      </c>
      <c r="T48">
        <f t="shared" si="7"/>
        <v>83</v>
      </c>
    </row>
    <row r="49" spans="1:20" ht="15" thickBot="1">
      <c r="A49" t="s">
        <v>189</v>
      </c>
      <c r="B49" t="s">
        <v>190</v>
      </c>
      <c r="C49" s="2">
        <v>70</v>
      </c>
      <c r="D49" s="29">
        <f t="shared" si="8"/>
        <v>38.888888888888886</v>
      </c>
      <c r="E49" s="16">
        <v>29.3</v>
      </c>
      <c r="F49" s="26"/>
      <c r="G49" s="20">
        <f t="shared" si="1"/>
        <v>68.18888888888888</v>
      </c>
      <c r="H49" s="16">
        <v>86.5</v>
      </c>
      <c r="I49" s="16">
        <f t="shared" si="2"/>
        <v>43.25</v>
      </c>
      <c r="J49" s="16">
        <v>91</v>
      </c>
      <c r="K49" s="30">
        <f t="shared" si="3"/>
        <v>27.3</v>
      </c>
      <c r="L49" s="26"/>
      <c r="M49" s="20">
        <f t="shared" si="4"/>
        <v>70.55</v>
      </c>
      <c r="N49" s="16">
        <v>82</v>
      </c>
      <c r="O49" s="30">
        <f t="shared" si="5"/>
        <v>65.60000000000001</v>
      </c>
      <c r="P49" s="26"/>
      <c r="Q49">
        <f t="shared" si="6"/>
        <v>65.60000000000001</v>
      </c>
      <c r="R49" s="16">
        <v>62</v>
      </c>
      <c r="S49" s="26"/>
      <c r="T49">
        <f t="shared" si="7"/>
        <v>62</v>
      </c>
    </row>
    <row r="50" spans="1:20" ht="15" thickBot="1">
      <c r="A50" t="s">
        <v>197</v>
      </c>
      <c r="B50" t="s">
        <v>198</v>
      </c>
      <c r="C50" s="27">
        <v>68</v>
      </c>
      <c r="D50" s="29">
        <f t="shared" si="8"/>
        <v>37.77777777777778</v>
      </c>
      <c r="E50" s="16">
        <v>29.3</v>
      </c>
      <c r="F50" s="26">
        <v>20</v>
      </c>
      <c r="G50" s="20">
        <f t="shared" si="1"/>
        <v>87.07777777777778</v>
      </c>
      <c r="H50" s="16">
        <v>83</v>
      </c>
      <c r="I50" s="16">
        <f t="shared" si="2"/>
        <v>41.5</v>
      </c>
      <c r="J50" s="16">
        <v>92</v>
      </c>
      <c r="K50" s="30">
        <f t="shared" si="3"/>
        <v>27.599999999999998</v>
      </c>
      <c r="L50" s="26">
        <v>20</v>
      </c>
      <c r="M50" s="20">
        <f t="shared" si="4"/>
        <v>89.1</v>
      </c>
      <c r="N50" s="16">
        <v>79</v>
      </c>
      <c r="O50" s="30">
        <f t="shared" si="5"/>
        <v>63.2</v>
      </c>
      <c r="P50" s="26">
        <v>20</v>
      </c>
      <c r="Q50">
        <f t="shared" si="6"/>
        <v>83.2</v>
      </c>
      <c r="R50" s="16">
        <v>55.5</v>
      </c>
      <c r="S50" s="26">
        <v>20</v>
      </c>
      <c r="T50">
        <f t="shared" si="7"/>
        <v>75.5</v>
      </c>
    </row>
    <row r="51" spans="1:20" ht="15" thickBot="1">
      <c r="A51" t="s">
        <v>6</v>
      </c>
      <c r="B51" t="s">
        <v>223</v>
      </c>
      <c r="C51" s="2">
        <v>68</v>
      </c>
      <c r="D51" s="29">
        <f t="shared" si="8"/>
        <v>37.77777777777778</v>
      </c>
      <c r="E51" s="16">
        <v>29.4</v>
      </c>
      <c r="F51" s="26">
        <v>10</v>
      </c>
      <c r="G51" s="20">
        <f t="shared" si="1"/>
        <v>77.17777777777778</v>
      </c>
      <c r="H51" s="16">
        <v>90</v>
      </c>
      <c r="I51" s="16">
        <f t="shared" si="2"/>
        <v>45</v>
      </c>
      <c r="J51" s="16">
        <v>94</v>
      </c>
      <c r="K51" s="30">
        <f t="shared" si="3"/>
        <v>28.2</v>
      </c>
      <c r="L51" s="26"/>
      <c r="M51" s="20">
        <f t="shared" si="4"/>
        <v>73.2</v>
      </c>
      <c r="N51" s="28">
        <v>79</v>
      </c>
      <c r="O51" s="30">
        <f t="shared" si="5"/>
        <v>63.2</v>
      </c>
      <c r="P51" s="26"/>
      <c r="Q51">
        <f t="shared" si="6"/>
        <v>63.2</v>
      </c>
      <c r="R51" s="16">
        <v>68</v>
      </c>
      <c r="S51" s="26"/>
      <c r="T51">
        <f t="shared" si="7"/>
        <v>68</v>
      </c>
    </row>
    <row r="52" spans="1:20" ht="15" thickBot="1">
      <c r="A52" t="s">
        <v>16</v>
      </c>
      <c r="B52" t="s">
        <v>17</v>
      </c>
      <c r="C52" s="2">
        <v>71</v>
      </c>
      <c r="D52" s="29">
        <f t="shared" si="8"/>
        <v>39.44444444444444</v>
      </c>
      <c r="E52" s="16">
        <v>29.5</v>
      </c>
      <c r="F52" s="25">
        <v>20</v>
      </c>
      <c r="G52" s="20">
        <f t="shared" si="1"/>
        <v>88.94444444444444</v>
      </c>
      <c r="H52" s="16">
        <v>83.5</v>
      </c>
      <c r="I52" s="16">
        <f t="shared" si="2"/>
        <v>41.75</v>
      </c>
      <c r="J52" s="16">
        <v>88</v>
      </c>
      <c r="K52" s="30">
        <f t="shared" si="3"/>
        <v>26.4</v>
      </c>
      <c r="L52" s="25"/>
      <c r="M52" s="20">
        <f t="shared" si="4"/>
        <v>68.15</v>
      </c>
      <c r="N52" s="28">
        <v>83</v>
      </c>
      <c r="O52" s="30">
        <f t="shared" si="5"/>
        <v>66.4</v>
      </c>
      <c r="P52" s="25"/>
      <c r="Q52">
        <f t="shared" si="6"/>
        <v>66.4</v>
      </c>
      <c r="R52" s="16">
        <v>58.5</v>
      </c>
      <c r="S52" s="25">
        <v>2</v>
      </c>
      <c r="T52">
        <f t="shared" si="7"/>
        <v>60.5</v>
      </c>
    </row>
    <row r="53" spans="1:20" ht="15" thickBot="1">
      <c r="A53" t="s">
        <v>25</v>
      </c>
      <c r="B53" t="s">
        <v>26</v>
      </c>
      <c r="C53" s="2">
        <v>70</v>
      </c>
      <c r="D53" s="29">
        <f t="shared" si="8"/>
        <v>38.888888888888886</v>
      </c>
      <c r="E53" s="16">
        <v>29.4</v>
      </c>
      <c r="F53" s="26"/>
      <c r="G53" s="20">
        <f t="shared" si="1"/>
        <v>68.28888888888889</v>
      </c>
      <c r="H53" s="16">
        <v>86.5</v>
      </c>
      <c r="I53" s="16">
        <f t="shared" si="2"/>
        <v>43.25</v>
      </c>
      <c r="J53" s="16">
        <v>93</v>
      </c>
      <c r="K53" s="30">
        <f t="shared" si="3"/>
        <v>27.9</v>
      </c>
      <c r="L53" s="26"/>
      <c r="M53" s="20">
        <f t="shared" si="4"/>
        <v>71.15</v>
      </c>
      <c r="N53" s="28">
        <v>83</v>
      </c>
      <c r="O53" s="30">
        <f t="shared" si="5"/>
        <v>66.4</v>
      </c>
      <c r="P53" s="26"/>
      <c r="Q53">
        <f t="shared" si="6"/>
        <v>66.4</v>
      </c>
      <c r="R53" s="16">
        <v>56</v>
      </c>
      <c r="S53" s="26">
        <v>4</v>
      </c>
      <c r="T53">
        <f t="shared" si="7"/>
        <v>60</v>
      </c>
    </row>
    <row r="54" spans="1:20" ht="15" thickBot="1">
      <c r="A54" t="s">
        <v>35</v>
      </c>
      <c r="B54" t="s">
        <v>36</v>
      </c>
      <c r="C54" s="2">
        <v>70</v>
      </c>
      <c r="D54" s="29">
        <f t="shared" si="8"/>
        <v>38.888888888888886</v>
      </c>
      <c r="E54" s="16">
        <v>29</v>
      </c>
      <c r="F54" s="26">
        <v>15</v>
      </c>
      <c r="G54" s="20">
        <f t="shared" si="1"/>
        <v>82.88888888888889</v>
      </c>
      <c r="H54" s="16">
        <v>83.5</v>
      </c>
      <c r="I54" s="16">
        <f t="shared" si="2"/>
        <v>41.75</v>
      </c>
      <c r="J54" s="16">
        <v>89</v>
      </c>
      <c r="K54" s="30">
        <f t="shared" si="3"/>
        <v>26.7</v>
      </c>
      <c r="L54" s="26">
        <v>20</v>
      </c>
      <c r="M54" s="20">
        <f t="shared" si="4"/>
        <v>88.45</v>
      </c>
      <c r="N54" s="28">
        <v>81</v>
      </c>
      <c r="O54" s="30">
        <f t="shared" si="5"/>
        <v>64.8</v>
      </c>
      <c r="P54" s="26"/>
      <c r="Q54">
        <f t="shared" si="6"/>
        <v>64.8</v>
      </c>
      <c r="R54" s="16">
        <v>60</v>
      </c>
      <c r="S54" s="26"/>
      <c r="T54">
        <f t="shared" si="7"/>
        <v>60</v>
      </c>
    </row>
    <row r="55" spans="1:20" ht="15" thickBot="1">
      <c r="A55" t="s">
        <v>43</v>
      </c>
      <c r="B55" t="s">
        <v>44</v>
      </c>
      <c r="C55" s="2">
        <v>63</v>
      </c>
      <c r="D55" s="29">
        <f t="shared" si="8"/>
        <v>35</v>
      </c>
      <c r="E55" s="16">
        <v>29.4</v>
      </c>
      <c r="F55" s="26">
        <v>15</v>
      </c>
      <c r="G55" s="20">
        <f t="shared" si="1"/>
        <v>79.4</v>
      </c>
      <c r="H55" s="16">
        <v>87</v>
      </c>
      <c r="I55" s="16">
        <f t="shared" si="2"/>
        <v>43.5</v>
      </c>
      <c r="J55" s="16">
        <v>92</v>
      </c>
      <c r="K55" s="30">
        <f t="shared" si="3"/>
        <v>27.599999999999998</v>
      </c>
      <c r="L55" s="26">
        <v>20</v>
      </c>
      <c r="M55" s="20">
        <f t="shared" si="4"/>
        <v>91.1</v>
      </c>
      <c r="N55" s="28">
        <v>77</v>
      </c>
      <c r="O55" s="30">
        <f t="shared" si="5"/>
        <v>61.6</v>
      </c>
      <c r="P55" s="26"/>
      <c r="Q55">
        <f t="shared" si="6"/>
        <v>61.6</v>
      </c>
      <c r="R55" s="16">
        <v>51</v>
      </c>
      <c r="S55" s="26">
        <v>9</v>
      </c>
      <c r="T55">
        <f t="shared" si="7"/>
        <v>60</v>
      </c>
    </row>
    <row r="56" spans="1:20" ht="15" thickBot="1">
      <c r="A56" t="s">
        <v>49</v>
      </c>
      <c r="B56" t="s">
        <v>50</v>
      </c>
      <c r="C56" s="2">
        <v>65</v>
      </c>
      <c r="D56" s="29">
        <f t="shared" si="8"/>
        <v>36.111111111111114</v>
      </c>
      <c r="E56" s="16">
        <v>29.3</v>
      </c>
      <c r="F56" s="26">
        <v>15</v>
      </c>
      <c r="G56" s="20">
        <f t="shared" si="1"/>
        <v>80.41111111111111</v>
      </c>
      <c r="H56" s="16">
        <v>87</v>
      </c>
      <c r="I56" s="16">
        <f t="shared" si="2"/>
        <v>43.5</v>
      </c>
      <c r="J56" s="16">
        <v>92</v>
      </c>
      <c r="K56" s="30">
        <f t="shared" si="3"/>
        <v>27.599999999999998</v>
      </c>
      <c r="L56" s="26">
        <v>20</v>
      </c>
      <c r="M56" s="20">
        <f t="shared" si="4"/>
        <v>91.1</v>
      </c>
      <c r="N56" s="16">
        <v>81</v>
      </c>
      <c r="O56" s="30">
        <f t="shared" si="5"/>
        <v>64.8</v>
      </c>
      <c r="P56" s="26"/>
      <c r="Q56">
        <f t="shared" si="6"/>
        <v>64.8</v>
      </c>
      <c r="R56" s="16">
        <v>58</v>
      </c>
      <c r="S56" s="26">
        <v>2</v>
      </c>
      <c r="T56">
        <f t="shared" si="7"/>
        <v>60</v>
      </c>
    </row>
    <row r="57" spans="1:20" ht="15" thickBot="1">
      <c r="A57" t="s">
        <v>57</v>
      </c>
      <c r="B57" t="s">
        <v>58</v>
      </c>
      <c r="C57" s="2">
        <v>69</v>
      </c>
      <c r="D57" s="29">
        <f t="shared" si="8"/>
        <v>38.333333333333336</v>
      </c>
      <c r="E57" s="16">
        <v>29.2</v>
      </c>
      <c r="F57" s="26">
        <v>20</v>
      </c>
      <c r="G57" s="20">
        <f t="shared" si="1"/>
        <v>87.53333333333333</v>
      </c>
      <c r="H57" s="16">
        <v>85</v>
      </c>
      <c r="I57" s="16">
        <f t="shared" si="2"/>
        <v>42.5</v>
      </c>
      <c r="J57" s="16">
        <v>93</v>
      </c>
      <c r="K57" s="30">
        <f t="shared" si="3"/>
        <v>27.9</v>
      </c>
      <c r="L57" s="26">
        <v>20</v>
      </c>
      <c r="M57" s="20">
        <f t="shared" si="4"/>
        <v>90.4</v>
      </c>
      <c r="N57" s="16">
        <v>78</v>
      </c>
      <c r="O57" s="30">
        <f t="shared" si="5"/>
        <v>62.400000000000006</v>
      </c>
      <c r="P57" s="26">
        <v>20</v>
      </c>
      <c r="Q57">
        <f t="shared" si="6"/>
        <v>82.4</v>
      </c>
      <c r="R57" s="16">
        <v>57.5</v>
      </c>
      <c r="S57" s="26">
        <v>10</v>
      </c>
      <c r="T57">
        <f t="shared" si="7"/>
        <v>67.5</v>
      </c>
    </row>
    <row r="58" spans="1:20" ht="15" thickBot="1">
      <c r="A58" t="s">
        <v>65</v>
      </c>
      <c r="B58" t="s">
        <v>66</v>
      </c>
      <c r="C58" s="2">
        <v>66</v>
      </c>
      <c r="D58" s="29">
        <f t="shared" si="8"/>
        <v>36.666666666666664</v>
      </c>
      <c r="E58" s="16">
        <v>29.4</v>
      </c>
      <c r="F58" s="26"/>
      <c r="G58" s="20">
        <f t="shared" si="1"/>
        <v>66.06666666666666</v>
      </c>
      <c r="H58" s="16">
        <v>88</v>
      </c>
      <c r="I58" s="16">
        <f t="shared" si="2"/>
        <v>44</v>
      </c>
      <c r="J58" s="16">
        <v>93</v>
      </c>
      <c r="K58" s="30">
        <f t="shared" si="3"/>
        <v>27.9</v>
      </c>
      <c r="L58" s="33"/>
      <c r="M58" s="20">
        <f t="shared" si="4"/>
        <v>71.9</v>
      </c>
      <c r="N58" s="16">
        <v>78</v>
      </c>
      <c r="O58" s="30">
        <f t="shared" si="5"/>
        <v>62.400000000000006</v>
      </c>
      <c r="P58" s="26"/>
      <c r="Q58">
        <f t="shared" si="6"/>
        <v>62.400000000000006</v>
      </c>
      <c r="R58" s="16">
        <v>64</v>
      </c>
      <c r="S58" s="26">
        <v>10</v>
      </c>
      <c r="T58">
        <f t="shared" si="7"/>
        <v>74</v>
      </c>
    </row>
    <row r="59" spans="1:20" ht="15" thickBot="1">
      <c r="A59" t="s">
        <v>73</v>
      </c>
      <c r="B59" t="s">
        <v>74</v>
      </c>
      <c r="C59" s="2">
        <v>66</v>
      </c>
      <c r="D59" s="29">
        <f t="shared" si="8"/>
        <v>36.666666666666664</v>
      </c>
      <c r="E59" s="16">
        <v>29.4</v>
      </c>
      <c r="F59" s="26">
        <v>20</v>
      </c>
      <c r="G59" s="20">
        <f t="shared" si="1"/>
        <v>86.06666666666666</v>
      </c>
      <c r="H59" s="16">
        <v>86.5</v>
      </c>
      <c r="I59" s="16">
        <f t="shared" si="2"/>
        <v>43.25</v>
      </c>
      <c r="J59" s="16">
        <v>93</v>
      </c>
      <c r="K59" s="30">
        <f t="shared" si="3"/>
        <v>27.9</v>
      </c>
      <c r="L59" s="26">
        <v>20</v>
      </c>
      <c r="M59" s="20">
        <f t="shared" si="4"/>
        <v>91.15</v>
      </c>
      <c r="N59" s="16">
        <v>82</v>
      </c>
      <c r="O59" s="30">
        <f t="shared" si="5"/>
        <v>65.60000000000001</v>
      </c>
      <c r="P59" s="26">
        <v>20</v>
      </c>
      <c r="Q59">
        <f t="shared" si="6"/>
        <v>85.60000000000001</v>
      </c>
      <c r="R59" s="16">
        <v>56</v>
      </c>
      <c r="S59" s="26">
        <v>20</v>
      </c>
      <c r="T59">
        <f t="shared" si="7"/>
        <v>76</v>
      </c>
    </row>
    <row r="60" spans="1:20" ht="15" thickBot="1">
      <c r="A60" t="s">
        <v>81</v>
      </c>
      <c r="B60" t="s">
        <v>82</v>
      </c>
      <c r="C60" s="2">
        <v>67</v>
      </c>
      <c r="D60" s="29">
        <f t="shared" si="8"/>
        <v>37.22222222222222</v>
      </c>
      <c r="E60" s="16">
        <v>29.6</v>
      </c>
      <c r="F60" s="26">
        <v>20</v>
      </c>
      <c r="G60" s="20">
        <f t="shared" si="1"/>
        <v>86.82222222222222</v>
      </c>
      <c r="H60" s="16">
        <v>88</v>
      </c>
      <c r="I60" s="16">
        <f t="shared" si="2"/>
        <v>44</v>
      </c>
      <c r="J60" s="16">
        <v>93</v>
      </c>
      <c r="K60" s="30">
        <f t="shared" si="3"/>
        <v>27.9</v>
      </c>
      <c r="L60" s="26">
        <v>20</v>
      </c>
      <c r="M60" s="20">
        <f t="shared" si="4"/>
        <v>91.9</v>
      </c>
      <c r="N60" s="16">
        <v>79</v>
      </c>
      <c r="O60" s="30">
        <f t="shared" si="5"/>
        <v>63.2</v>
      </c>
      <c r="P60" s="26">
        <v>20</v>
      </c>
      <c r="Q60">
        <f t="shared" si="6"/>
        <v>83.2</v>
      </c>
      <c r="R60" s="16">
        <v>61</v>
      </c>
      <c r="S60" s="26">
        <v>20</v>
      </c>
      <c r="T60">
        <f t="shared" si="7"/>
        <v>81</v>
      </c>
    </row>
    <row r="61" spans="1:20" ht="15" thickBot="1">
      <c r="A61" t="s">
        <v>95</v>
      </c>
      <c r="B61" t="s">
        <v>96</v>
      </c>
      <c r="C61" s="2">
        <v>65</v>
      </c>
      <c r="D61" s="29">
        <f t="shared" si="8"/>
        <v>36.111111111111114</v>
      </c>
      <c r="E61" s="16">
        <v>29.4</v>
      </c>
      <c r="F61" s="26">
        <v>20</v>
      </c>
      <c r="G61" s="20">
        <f t="shared" si="1"/>
        <v>85.51111111111112</v>
      </c>
      <c r="H61" s="16">
        <v>85.5</v>
      </c>
      <c r="I61" s="16">
        <f t="shared" si="2"/>
        <v>42.75</v>
      </c>
      <c r="J61" s="16">
        <v>97</v>
      </c>
      <c r="K61" s="30">
        <f t="shared" si="3"/>
        <v>29.099999999999998</v>
      </c>
      <c r="L61" s="26"/>
      <c r="M61" s="20">
        <f t="shared" si="4"/>
        <v>71.85</v>
      </c>
      <c r="N61" s="16">
        <v>81</v>
      </c>
      <c r="O61" s="30">
        <f t="shared" si="5"/>
        <v>64.8</v>
      </c>
      <c r="P61" s="26"/>
      <c r="Q61">
        <f t="shared" si="6"/>
        <v>64.8</v>
      </c>
      <c r="R61" s="16">
        <v>60</v>
      </c>
      <c r="S61" s="26"/>
      <c r="T61">
        <f t="shared" si="7"/>
        <v>60</v>
      </c>
    </row>
    <row r="62" spans="1:20" ht="15" thickBot="1">
      <c r="A62" t="s">
        <v>103</v>
      </c>
      <c r="B62" t="s">
        <v>104</v>
      </c>
      <c r="C62" s="2">
        <v>67</v>
      </c>
      <c r="D62" s="29">
        <f t="shared" si="8"/>
        <v>37.22222222222222</v>
      </c>
      <c r="E62" s="16">
        <v>29.2</v>
      </c>
      <c r="F62" s="26"/>
      <c r="G62" s="20">
        <f t="shared" si="1"/>
        <v>66.42222222222222</v>
      </c>
      <c r="H62" s="16">
        <v>87</v>
      </c>
      <c r="I62" s="16">
        <f t="shared" si="2"/>
        <v>43.5</v>
      </c>
      <c r="J62" s="16">
        <v>92</v>
      </c>
      <c r="K62" s="30">
        <f t="shared" si="3"/>
        <v>27.599999999999998</v>
      </c>
      <c r="L62" s="33"/>
      <c r="M62" s="20">
        <f t="shared" si="4"/>
        <v>71.1</v>
      </c>
      <c r="N62" s="16">
        <v>81</v>
      </c>
      <c r="O62" s="30">
        <f t="shared" si="5"/>
        <v>64.8</v>
      </c>
      <c r="P62" s="26"/>
      <c r="Q62">
        <f t="shared" si="6"/>
        <v>64.8</v>
      </c>
      <c r="R62" s="16">
        <v>70</v>
      </c>
      <c r="S62" s="26"/>
      <c r="T62">
        <f t="shared" si="7"/>
        <v>70</v>
      </c>
    </row>
    <row r="63" spans="1:20" ht="15" thickBot="1">
      <c r="A63" t="s">
        <v>111</v>
      </c>
      <c r="B63" t="s">
        <v>112</v>
      </c>
      <c r="C63" s="2">
        <v>69</v>
      </c>
      <c r="D63" s="29">
        <f t="shared" si="8"/>
        <v>38.333333333333336</v>
      </c>
      <c r="E63" s="16">
        <v>29.5</v>
      </c>
      <c r="F63" s="26"/>
      <c r="G63" s="20">
        <f t="shared" si="1"/>
        <v>67.83333333333334</v>
      </c>
      <c r="H63" s="16">
        <v>86.5</v>
      </c>
      <c r="I63" s="16">
        <f t="shared" si="2"/>
        <v>43.25</v>
      </c>
      <c r="J63" s="16">
        <v>93</v>
      </c>
      <c r="K63" s="30">
        <f t="shared" si="3"/>
        <v>27.9</v>
      </c>
      <c r="L63" s="26"/>
      <c r="M63" s="20">
        <f t="shared" si="4"/>
        <v>71.15</v>
      </c>
      <c r="N63" s="16">
        <v>81</v>
      </c>
      <c r="O63" s="30">
        <f t="shared" si="5"/>
        <v>64.8</v>
      </c>
      <c r="P63" s="26"/>
      <c r="Q63">
        <f t="shared" si="6"/>
        <v>64.8</v>
      </c>
      <c r="R63" s="16">
        <v>56</v>
      </c>
      <c r="S63" s="26">
        <v>4</v>
      </c>
      <c r="T63">
        <f t="shared" si="7"/>
        <v>60</v>
      </c>
    </row>
    <row r="64" spans="1:20" ht="15" thickBot="1">
      <c r="A64" t="s">
        <v>119</v>
      </c>
      <c r="B64" t="s">
        <v>120</v>
      </c>
      <c r="C64" s="2">
        <v>69</v>
      </c>
      <c r="D64" s="29">
        <f t="shared" si="8"/>
        <v>38.333333333333336</v>
      </c>
      <c r="E64" s="16">
        <v>29.6</v>
      </c>
      <c r="F64" s="26">
        <v>20</v>
      </c>
      <c r="G64" s="20">
        <f t="shared" si="1"/>
        <v>87.93333333333334</v>
      </c>
      <c r="H64" s="16">
        <v>92</v>
      </c>
      <c r="I64" s="16">
        <f t="shared" si="2"/>
        <v>46</v>
      </c>
      <c r="J64" s="16">
        <v>97</v>
      </c>
      <c r="K64" s="30">
        <f t="shared" si="3"/>
        <v>29.099999999999998</v>
      </c>
      <c r="L64" s="26">
        <v>10</v>
      </c>
      <c r="M64" s="20">
        <f t="shared" si="4"/>
        <v>85.1</v>
      </c>
      <c r="N64" s="16">
        <v>81</v>
      </c>
      <c r="O64" s="30">
        <f t="shared" si="5"/>
        <v>64.8</v>
      </c>
      <c r="P64" s="26"/>
      <c r="Q64">
        <f t="shared" si="6"/>
        <v>64.8</v>
      </c>
      <c r="R64" s="16">
        <v>67</v>
      </c>
      <c r="S64" s="26"/>
      <c r="T64">
        <f t="shared" si="7"/>
        <v>67</v>
      </c>
    </row>
    <row r="65" spans="1:20" ht="15" thickBot="1">
      <c r="A65" t="s">
        <v>127</v>
      </c>
      <c r="B65" t="s">
        <v>128</v>
      </c>
      <c r="C65" s="2">
        <v>69</v>
      </c>
      <c r="D65" s="29">
        <f t="shared" si="8"/>
        <v>38.333333333333336</v>
      </c>
      <c r="E65" s="16">
        <v>29.4</v>
      </c>
      <c r="F65" s="26">
        <v>20</v>
      </c>
      <c r="G65" s="20">
        <f t="shared" si="1"/>
        <v>87.73333333333333</v>
      </c>
      <c r="H65" s="16">
        <v>87</v>
      </c>
      <c r="I65" s="16">
        <f t="shared" si="2"/>
        <v>43.5</v>
      </c>
      <c r="J65" s="16">
        <v>88</v>
      </c>
      <c r="K65" s="30">
        <f t="shared" si="3"/>
        <v>26.4</v>
      </c>
      <c r="L65" s="26">
        <v>10</v>
      </c>
      <c r="M65" s="20">
        <f t="shared" si="4"/>
        <v>79.9</v>
      </c>
      <c r="N65" s="16">
        <v>79</v>
      </c>
      <c r="O65" s="30">
        <f t="shared" si="5"/>
        <v>63.2</v>
      </c>
      <c r="P65" s="26"/>
      <c r="Q65">
        <f t="shared" si="6"/>
        <v>63.2</v>
      </c>
      <c r="R65" s="16">
        <v>63</v>
      </c>
      <c r="S65" s="26">
        <v>10</v>
      </c>
      <c r="T65">
        <f t="shared" si="7"/>
        <v>73</v>
      </c>
    </row>
    <row r="66" spans="1:20" ht="15" thickBot="1">
      <c r="A66" t="s">
        <v>135</v>
      </c>
      <c r="B66" t="s">
        <v>136</v>
      </c>
      <c r="C66" s="2">
        <v>68</v>
      </c>
      <c r="D66" s="29">
        <f t="shared" si="8"/>
        <v>37.77777777777778</v>
      </c>
      <c r="E66" s="16">
        <v>29.3</v>
      </c>
      <c r="F66" s="26">
        <v>10</v>
      </c>
      <c r="G66" s="20">
        <f t="shared" si="1"/>
        <v>77.07777777777778</v>
      </c>
      <c r="H66" s="16">
        <v>87.5</v>
      </c>
      <c r="I66" s="16">
        <f t="shared" si="2"/>
        <v>43.75</v>
      </c>
      <c r="J66" s="16">
        <v>93</v>
      </c>
      <c r="K66" s="30">
        <f t="shared" si="3"/>
        <v>27.9</v>
      </c>
      <c r="L66" s="26"/>
      <c r="M66" s="20">
        <f t="shared" si="4"/>
        <v>71.65</v>
      </c>
      <c r="N66" s="16">
        <v>81</v>
      </c>
      <c r="O66" s="30">
        <f t="shared" si="5"/>
        <v>64.8</v>
      </c>
      <c r="P66" s="26"/>
      <c r="Q66">
        <f t="shared" si="6"/>
        <v>64.8</v>
      </c>
      <c r="R66" s="16">
        <v>63</v>
      </c>
      <c r="S66" s="26"/>
      <c r="T66">
        <f t="shared" si="7"/>
        <v>63</v>
      </c>
    </row>
    <row r="67" spans="1:20" ht="15" thickBot="1">
      <c r="A67" t="s">
        <v>143</v>
      </c>
      <c r="B67" t="s">
        <v>144</v>
      </c>
      <c r="C67" s="2">
        <v>61</v>
      </c>
      <c r="D67" s="29">
        <f t="shared" si="8"/>
        <v>33.888888888888886</v>
      </c>
      <c r="E67" s="16">
        <v>29.3</v>
      </c>
      <c r="F67" s="26">
        <v>20</v>
      </c>
      <c r="G67" s="20">
        <f aca="true" t="shared" si="9" ref="G67:G101">SUM(D67:F67)</f>
        <v>83.18888888888888</v>
      </c>
      <c r="H67" s="16">
        <v>87</v>
      </c>
      <c r="I67" s="16">
        <f aca="true" t="shared" si="10" ref="I67:I101">H67*0.5</f>
        <v>43.5</v>
      </c>
      <c r="J67" s="16">
        <v>91</v>
      </c>
      <c r="K67" s="30">
        <f aca="true" t="shared" si="11" ref="K67:K101">J67*0.3</f>
        <v>27.3</v>
      </c>
      <c r="L67" s="26">
        <v>20</v>
      </c>
      <c r="M67" s="20">
        <f aca="true" t="shared" si="12" ref="M67:M101">I67+K67+L67</f>
        <v>90.8</v>
      </c>
      <c r="N67" s="16">
        <v>78</v>
      </c>
      <c r="O67" s="30">
        <f aca="true" t="shared" si="13" ref="O67:O101">N67*0.8</f>
        <v>62.400000000000006</v>
      </c>
      <c r="P67" s="26">
        <v>20</v>
      </c>
      <c r="Q67">
        <f aca="true" t="shared" si="14" ref="Q67:Q101">SUM(O67:P67)</f>
        <v>82.4</v>
      </c>
      <c r="R67" s="16">
        <v>61</v>
      </c>
      <c r="S67" s="26">
        <v>20</v>
      </c>
      <c r="T67">
        <f aca="true" t="shared" si="15" ref="T67:T101">SUM(R67:S67)</f>
        <v>81</v>
      </c>
    </row>
    <row r="68" spans="1:20" ht="15" thickBot="1">
      <c r="A68" t="s">
        <v>151</v>
      </c>
      <c r="B68" t="s">
        <v>224</v>
      </c>
      <c r="C68" s="2">
        <v>71</v>
      </c>
      <c r="D68" s="29">
        <f t="shared" si="8"/>
        <v>39.44444444444444</v>
      </c>
      <c r="E68" s="16">
        <v>29.5</v>
      </c>
      <c r="F68" s="26">
        <v>20</v>
      </c>
      <c r="G68" s="20">
        <f t="shared" si="9"/>
        <v>88.94444444444444</v>
      </c>
      <c r="H68" s="16">
        <v>88</v>
      </c>
      <c r="I68" s="16">
        <f t="shared" si="10"/>
        <v>44</v>
      </c>
      <c r="J68" s="16">
        <v>93</v>
      </c>
      <c r="K68" s="30">
        <f t="shared" si="11"/>
        <v>27.9</v>
      </c>
      <c r="L68" s="26">
        <v>10</v>
      </c>
      <c r="M68" s="20">
        <f t="shared" si="12"/>
        <v>81.9</v>
      </c>
      <c r="N68" s="16">
        <v>83</v>
      </c>
      <c r="O68" s="30">
        <f t="shared" si="13"/>
        <v>66.4</v>
      </c>
      <c r="P68" s="26">
        <v>20</v>
      </c>
      <c r="Q68">
        <f t="shared" si="14"/>
        <v>86.4</v>
      </c>
      <c r="R68" s="16">
        <v>56</v>
      </c>
      <c r="S68" s="26">
        <v>20</v>
      </c>
      <c r="T68">
        <f t="shared" si="15"/>
        <v>76</v>
      </c>
    </row>
    <row r="69" spans="1:20" ht="15" thickBot="1">
      <c r="A69" t="s">
        <v>159</v>
      </c>
      <c r="B69" t="s">
        <v>160</v>
      </c>
      <c r="C69" s="2">
        <v>70</v>
      </c>
      <c r="D69" s="29">
        <f t="shared" si="8"/>
        <v>38.888888888888886</v>
      </c>
      <c r="E69" s="16">
        <v>29.3</v>
      </c>
      <c r="F69" s="26"/>
      <c r="G69" s="20">
        <f t="shared" si="9"/>
        <v>68.18888888888888</v>
      </c>
      <c r="H69" s="16">
        <v>86</v>
      </c>
      <c r="I69" s="16">
        <f t="shared" si="10"/>
        <v>43</v>
      </c>
      <c r="J69" s="16">
        <v>92</v>
      </c>
      <c r="K69" s="30">
        <f t="shared" si="11"/>
        <v>27.599999999999998</v>
      </c>
      <c r="L69" s="26"/>
      <c r="M69" s="20">
        <f t="shared" si="12"/>
        <v>70.6</v>
      </c>
      <c r="N69" s="16">
        <v>81</v>
      </c>
      <c r="O69" s="30">
        <f t="shared" si="13"/>
        <v>64.8</v>
      </c>
      <c r="P69" s="26"/>
      <c r="Q69">
        <f t="shared" si="14"/>
        <v>64.8</v>
      </c>
      <c r="R69" s="16">
        <v>60</v>
      </c>
      <c r="S69" s="26"/>
      <c r="T69">
        <f t="shared" si="15"/>
        <v>60</v>
      </c>
    </row>
    <row r="70" spans="1:20" ht="15" thickBot="1">
      <c r="A70" t="s">
        <v>167</v>
      </c>
      <c r="B70" t="s">
        <v>168</v>
      </c>
      <c r="C70" s="2">
        <v>67</v>
      </c>
      <c r="D70" s="29">
        <f t="shared" si="8"/>
        <v>37.22222222222222</v>
      </c>
      <c r="E70" s="16">
        <v>29.4</v>
      </c>
      <c r="F70" s="26">
        <v>20</v>
      </c>
      <c r="G70" s="20">
        <f t="shared" si="9"/>
        <v>86.62222222222222</v>
      </c>
      <c r="H70" s="16">
        <v>88</v>
      </c>
      <c r="I70" s="16">
        <f t="shared" si="10"/>
        <v>44</v>
      </c>
      <c r="J70" s="16">
        <v>92</v>
      </c>
      <c r="K70" s="30">
        <f t="shared" si="11"/>
        <v>27.599999999999998</v>
      </c>
      <c r="L70" s="26">
        <v>20</v>
      </c>
      <c r="M70" s="20">
        <f t="shared" si="12"/>
        <v>91.6</v>
      </c>
      <c r="N70" s="16">
        <v>86</v>
      </c>
      <c r="O70" s="30">
        <f t="shared" si="13"/>
        <v>68.8</v>
      </c>
      <c r="P70" s="26">
        <v>20</v>
      </c>
      <c r="Q70">
        <f t="shared" si="14"/>
        <v>88.8</v>
      </c>
      <c r="R70" s="16">
        <v>53</v>
      </c>
      <c r="S70" s="26">
        <v>20</v>
      </c>
      <c r="T70">
        <f t="shared" si="15"/>
        <v>73</v>
      </c>
    </row>
    <row r="71" spans="1:20" ht="15" thickBot="1">
      <c r="A71" t="s">
        <v>175</v>
      </c>
      <c r="B71" t="s">
        <v>176</v>
      </c>
      <c r="C71" s="2">
        <v>68</v>
      </c>
      <c r="D71" s="29">
        <f t="shared" si="8"/>
        <v>37.77777777777778</v>
      </c>
      <c r="E71" s="16">
        <v>29.5</v>
      </c>
      <c r="F71" s="26"/>
      <c r="G71" s="20">
        <f t="shared" si="9"/>
        <v>67.27777777777777</v>
      </c>
      <c r="H71" s="16">
        <v>88</v>
      </c>
      <c r="I71" s="16">
        <f t="shared" si="10"/>
        <v>44</v>
      </c>
      <c r="J71" s="16">
        <v>93</v>
      </c>
      <c r="K71" s="30">
        <f t="shared" si="11"/>
        <v>27.9</v>
      </c>
      <c r="L71" s="26"/>
      <c r="M71" s="20">
        <f t="shared" si="12"/>
        <v>71.9</v>
      </c>
      <c r="N71" s="16">
        <v>79</v>
      </c>
      <c r="O71" s="30">
        <f t="shared" si="13"/>
        <v>63.2</v>
      </c>
      <c r="P71" s="26"/>
      <c r="Q71">
        <f t="shared" si="14"/>
        <v>63.2</v>
      </c>
      <c r="R71" s="16">
        <v>61</v>
      </c>
      <c r="S71" s="26"/>
      <c r="T71">
        <f t="shared" si="15"/>
        <v>61</v>
      </c>
    </row>
    <row r="72" spans="1:20" ht="15" thickBot="1">
      <c r="A72" t="s">
        <v>183</v>
      </c>
      <c r="B72" t="s">
        <v>184</v>
      </c>
      <c r="C72" s="2">
        <v>65</v>
      </c>
      <c r="D72" s="29">
        <f t="shared" si="8"/>
        <v>36.111111111111114</v>
      </c>
      <c r="E72" s="16">
        <v>29.3</v>
      </c>
      <c r="F72" s="26"/>
      <c r="G72" s="20">
        <f t="shared" si="9"/>
        <v>65.41111111111111</v>
      </c>
      <c r="H72" s="16">
        <v>87</v>
      </c>
      <c r="I72" s="16">
        <f t="shared" si="10"/>
        <v>43.5</v>
      </c>
      <c r="J72" s="16">
        <v>95</v>
      </c>
      <c r="K72" s="30">
        <f t="shared" si="11"/>
        <v>28.5</v>
      </c>
      <c r="L72" s="26">
        <v>10</v>
      </c>
      <c r="M72" s="20">
        <f t="shared" si="12"/>
        <v>82</v>
      </c>
      <c r="N72" s="16">
        <v>88</v>
      </c>
      <c r="O72" s="30">
        <f t="shared" si="13"/>
        <v>70.4</v>
      </c>
      <c r="P72" s="26">
        <v>20</v>
      </c>
      <c r="Q72">
        <f t="shared" si="14"/>
        <v>90.4</v>
      </c>
      <c r="R72" s="16">
        <v>60</v>
      </c>
      <c r="S72" s="26">
        <v>10</v>
      </c>
      <c r="T72">
        <f t="shared" si="15"/>
        <v>70</v>
      </c>
    </row>
    <row r="73" spans="1:20" ht="15" thickBot="1">
      <c r="A73" t="s">
        <v>191</v>
      </c>
      <c r="B73" t="s">
        <v>192</v>
      </c>
      <c r="C73" s="2">
        <v>67</v>
      </c>
      <c r="D73" s="29">
        <f t="shared" si="8"/>
        <v>37.22222222222222</v>
      </c>
      <c r="E73" s="16">
        <v>29.3</v>
      </c>
      <c r="F73" s="26">
        <v>20</v>
      </c>
      <c r="G73" s="20">
        <f t="shared" si="9"/>
        <v>86.52222222222223</v>
      </c>
      <c r="H73" s="16">
        <v>88</v>
      </c>
      <c r="I73" s="16">
        <f t="shared" si="10"/>
        <v>44</v>
      </c>
      <c r="J73" s="16">
        <v>92</v>
      </c>
      <c r="K73" s="30">
        <f t="shared" si="11"/>
        <v>27.599999999999998</v>
      </c>
      <c r="L73" s="26"/>
      <c r="M73" s="20">
        <f t="shared" si="12"/>
        <v>71.6</v>
      </c>
      <c r="N73" s="16">
        <v>82</v>
      </c>
      <c r="O73" s="30">
        <f t="shared" si="13"/>
        <v>65.60000000000001</v>
      </c>
      <c r="P73" s="26">
        <v>10</v>
      </c>
      <c r="Q73">
        <f t="shared" si="14"/>
        <v>75.60000000000001</v>
      </c>
      <c r="R73" s="16">
        <v>70</v>
      </c>
      <c r="S73" s="26"/>
      <c r="T73">
        <f t="shared" si="15"/>
        <v>70</v>
      </c>
    </row>
    <row r="74" spans="1:20" ht="15" thickBot="1">
      <c r="A74" t="s">
        <v>199</v>
      </c>
      <c r="B74" t="s">
        <v>200</v>
      </c>
      <c r="C74" s="2">
        <v>68</v>
      </c>
      <c r="D74" s="29">
        <f t="shared" si="8"/>
        <v>37.77777777777778</v>
      </c>
      <c r="E74" s="16">
        <v>29.4</v>
      </c>
      <c r="F74" s="26"/>
      <c r="G74" s="20">
        <f t="shared" si="9"/>
        <v>67.17777777777778</v>
      </c>
      <c r="H74" s="16">
        <v>86</v>
      </c>
      <c r="I74" s="16">
        <f t="shared" si="10"/>
        <v>43</v>
      </c>
      <c r="J74" s="16">
        <v>92</v>
      </c>
      <c r="K74" s="30">
        <f t="shared" si="11"/>
        <v>27.599999999999998</v>
      </c>
      <c r="L74" s="26"/>
      <c r="M74" s="20">
        <f t="shared" si="12"/>
        <v>70.6</v>
      </c>
      <c r="N74" s="16">
        <v>81</v>
      </c>
      <c r="O74" s="30">
        <f t="shared" si="13"/>
        <v>64.8</v>
      </c>
      <c r="P74" s="26"/>
      <c r="Q74">
        <f t="shared" si="14"/>
        <v>64.8</v>
      </c>
      <c r="R74" s="16">
        <v>67</v>
      </c>
      <c r="S74" s="26">
        <v>10</v>
      </c>
      <c r="T74">
        <f t="shared" si="15"/>
        <v>77</v>
      </c>
    </row>
    <row r="75" spans="1:20" ht="15" thickBot="1">
      <c r="A75" t="s">
        <v>8</v>
      </c>
      <c r="B75" t="s">
        <v>9</v>
      </c>
      <c r="C75" s="2">
        <v>68</v>
      </c>
      <c r="D75" s="29">
        <f t="shared" si="8"/>
        <v>37.77777777777778</v>
      </c>
      <c r="E75" s="16">
        <v>29.2</v>
      </c>
      <c r="F75" s="26"/>
      <c r="G75" s="20">
        <f t="shared" si="9"/>
        <v>66.97777777777777</v>
      </c>
      <c r="H75" s="16">
        <v>87.5</v>
      </c>
      <c r="I75" s="16">
        <f t="shared" si="10"/>
        <v>43.75</v>
      </c>
      <c r="J75" s="16">
        <v>92</v>
      </c>
      <c r="K75" s="30">
        <f t="shared" si="11"/>
        <v>27.599999999999998</v>
      </c>
      <c r="L75" s="26"/>
      <c r="M75" s="20">
        <f t="shared" si="12"/>
        <v>71.35</v>
      </c>
      <c r="N75" s="17">
        <v>79</v>
      </c>
      <c r="O75" s="30">
        <f t="shared" si="13"/>
        <v>63.2</v>
      </c>
      <c r="P75" s="26"/>
      <c r="Q75">
        <f t="shared" si="14"/>
        <v>63.2</v>
      </c>
      <c r="R75" s="16">
        <v>53</v>
      </c>
      <c r="S75" s="26">
        <v>7</v>
      </c>
      <c r="T75">
        <f t="shared" si="15"/>
        <v>60</v>
      </c>
    </row>
    <row r="76" spans="1:20" ht="15" thickBot="1">
      <c r="A76" t="s">
        <v>18</v>
      </c>
      <c r="B76" t="s">
        <v>19</v>
      </c>
      <c r="C76" s="2">
        <v>60</v>
      </c>
      <c r="D76" s="29">
        <f t="shared" si="8"/>
        <v>33.333333333333336</v>
      </c>
      <c r="E76" s="16">
        <v>29.5</v>
      </c>
      <c r="F76" s="26">
        <v>10</v>
      </c>
      <c r="G76" s="20">
        <f t="shared" si="9"/>
        <v>72.83333333333334</v>
      </c>
      <c r="H76" s="16">
        <v>85.5</v>
      </c>
      <c r="I76" s="16">
        <f t="shared" si="10"/>
        <v>42.75</v>
      </c>
      <c r="J76" s="16">
        <v>92</v>
      </c>
      <c r="K76" s="30">
        <f t="shared" si="11"/>
        <v>27.599999999999998</v>
      </c>
      <c r="L76" s="26"/>
      <c r="M76" s="20">
        <f t="shared" si="12"/>
        <v>70.35</v>
      </c>
      <c r="N76" s="17">
        <v>86</v>
      </c>
      <c r="O76" s="30">
        <f t="shared" si="13"/>
        <v>68.8</v>
      </c>
      <c r="P76" s="26"/>
      <c r="Q76">
        <f t="shared" si="14"/>
        <v>68.8</v>
      </c>
      <c r="R76" s="16">
        <v>66</v>
      </c>
      <c r="S76" s="26"/>
      <c r="T76">
        <f t="shared" si="15"/>
        <v>66</v>
      </c>
    </row>
    <row r="77" spans="1:20" ht="15" thickBot="1">
      <c r="A77" t="s">
        <v>27</v>
      </c>
      <c r="B77" t="s">
        <v>28</v>
      </c>
      <c r="C77" s="2">
        <v>68</v>
      </c>
      <c r="D77" s="29">
        <f t="shared" si="8"/>
        <v>37.77777777777778</v>
      </c>
      <c r="E77" s="16">
        <v>29.4</v>
      </c>
      <c r="F77" s="25">
        <v>20</v>
      </c>
      <c r="G77" s="20">
        <f t="shared" si="9"/>
        <v>87.17777777777778</v>
      </c>
      <c r="H77" s="16">
        <v>92</v>
      </c>
      <c r="I77" s="16">
        <f t="shared" si="10"/>
        <v>46</v>
      </c>
      <c r="J77" s="16">
        <v>95</v>
      </c>
      <c r="K77" s="30">
        <f t="shared" si="11"/>
        <v>28.5</v>
      </c>
      <c r="L77" s="25">
        <v>20</v>
      </c>
      <c r="M77" s="20">
        <f t="shared" si="12"/>
        <v>94.5</v>
      </c>
      <c r="N77" s="17">
        <v>85</v>
      </c>
      <c r="O77" s="30">
        <f t="shared" si="13"/>
        <v>68</v>
      </c>
      <c r="P77" s="25">
        <v>10</v>
      </c>
      <c r="Q77">
        <f t="shared" si="14"/>
        <v>78</v>
      </c>
      <c r="R77" s="16">
        <v>69</v>
      </c>
      <c r="S77" s="25">
        <v>20</v>
      </c>
      <c r="T77">
        <f t="shared" si="15"/>
        <v>89</v>
      </c>
    </row>
    <row r="78" spans="1:20" ht="15" thickBot="1">
      <c r="A78" t="s">
        <v>37</v>
      </c>
      <c r="B78" t="s">
        <v>225</v>
      </c>
      <c r="C78" s="2">
        <v>72</v>
      </c>
      <c r="D78" s="29">
        <f t="shared" si="8"/>
        <v>40</v>
      </c>
      <c r="E78" s="16">
        <v>29.4</v>
      </c>
      <c r="F78" s="26">
        <v>20</v>
      </c>
      <c r="G78" s="20">
        <f>SUM(D78:F78)</f>
        <v>89.4</v>
      </c>
      <c r="H78" s="16">
        <v>91</v>
      </c>
      <c r="I78" s="16">
        <f t="shared" si="10"/>
        <v>45.5</v>
      </c>
      <c r="J78" s="16">
        <v>95</v>
      </c>
      <c r="K78" s="30">
        <f t="shared" si="11"/>
        <v>28.5</v>
      </c>
      <c r="L78" s="26">
        <v>20</v>
      </c>
      <c r="M78" s="20">
        <f t="shared" si="12"/>
        <v>94</v>
      </c>
      <c r="N78" s="17">
        <v>83</v>
      </c>
      <c r="O78" s="30">
        <f t="shared" si="13"/>
        <v>66.4</v>
      </c>
      <c r="P78" s="26">
        <v>20</v>
      </c>
      <c r="Q78">
        <f t="shared" si="14"/>
        <v>86.4</v>
      </c>
      <c r="R78" s="16">
        <v>64</v>
      </c>
      <c r="S78" s="26">
        <v>20</v>
      </c>
      <c r="T78">
        <f t="shared" si="15"/>
        <v>84</v>
      </c>
    </row>
    <row r="79" spans="1:20" ht="15" thickBot="1">
      <c r="A79" t="s">
        <v>45</v>
      </c>
      <c r="B79" t="s">
        <v>46</v>
      </c>
      <c r="C79" s="2">
        <v>63</v>
      </c>
      <c r="D79" s="29">
        <f t="shared" si="8"/>
        <v>35</v>
      </c>
      <c r="E79" s="16">
        <v>29.4</v>
      </c>
      <c r="F79" s="26"/>
      <c r="G79" s="20">
        <f t="shared" si="9"/>
        <v>64.4</v>
      </c>
      <c r="H79" s="16">
        <v>86</v>
      </c>
      <c r="I79" s="16">
        <f t="shared" si="10"/>
        <v>43</v>
      </c>
      <c r="J79" s="16">
        <v>93</v>
      </c>
      <c r="K79" s="30">
        <f t="shared" si="11"/>
        <v>27.9</v>
      </c>
      <c r="L79" s="26"/>
      <c r="M79" s="20">
        <f t="shared" si="12"/>
        <v>70.9</v>
      </c>
      <c r="N79" s="17">
        <v>86</v>
      </c>
      <c r="O79" s="30">
        <f t="shared" si="13"/>
        <v>68.8</v>
      </c>
      <c r="P79" s="26"/>
      <c r="Q79">
        <f t="shared" si="14"/>
        <v>68.8</v>
      </c>
      <c r="R79" s="16">
        <v>58</v>
      </c>
      <c r="S79" s="26">
        <v>2</v>
      </c>
      <c r="T79">
        <f t="shared" si="15"/>
        <v>60</v>
      </c>
    </row>
    <row r="80" spans="1:20" ht="15" thickBot="1">
      <c r="A80" t="s">
        <v>51</v>
      </c>
      <c r="B80" t="s">
        <v>52</v>
      </c>
      <c r="C80" s="2">
        <v>69</v>
      </c>
      <c r="D80" s="29">
        <f t="shared" si="8"/>
        <v>38.333333333333336</v>
      </c>
      <c r="E80" s="16">
        <v>29.5</v>
      </c>
      <c r="F80" s="26">
        <v>10</v>
      </c>
      <c r="G80" s="20">
        <f t="shared" si="9"/>
        <v>77.83333333333334</v>
      </c>
      <c r="H80" s="16">
        <v>87.5</v>
      </c>
      <c r="I80" s="16">
        <f t="shared" si="10"/>
        <v>43.75</v>
      </c>
      <c r="J80" s="16">
        <v>92</v>
      </c>
      <c r="K80" s="30">
        <f t="shared" si="11"/>
        <v>27.599999999999998</v>
      </c>
      <c r="L80" s="26"/>
      <c r="M80" s="20">
        <f t="shared" si="12"/>
        <v>71.35</v>
      </c>
      <c r="N80" s="17">
        <v>81</v>
      </c>
      <c r="O80" s="30">
        <f t="shared" si="13"/>
        <v>64.8</v>
      </c>
      <c r="P80" s="26"/>
      <c r="Q80">
        <f t="shared" si="14"/>
        <v>64.8</v>
      </c>
      <c r="R80" s="16">
        <v>61</v>
      </c>
      <c r="S80" s="26"/>
      <c r="T80">
        <f t="shared" si="15"/>
        <v>61</v>
      </c>
    </row>
    <row r="81" spans="1:20" ht="15" thickBot="1">
      <c r="A81" t="s">
        <v>59</v>
      </c>
      <c r="B81" t="s">
        <v>60</v>
      </c>
      <c r="C81" s="2">
        <v>68</v>
      </c>
      <c r="D81" s="29">
        <f t="shared" si="8"/>
        <v>37.77777777777778</v>
      </c>
      <c r="E81" s="16">
        <v>29.2</v>
      </c>
      <c r="F81" s="26"/>
      <c r="G81" s="20">
        <f t="shared" si="9"/>
        <v>66.97777777777777</v>
      </c>
      <c r="H81" s="16">
        <v>86.5</v>
      </c>
      <c r="I81" s="16">
        <f t="shared" si="10"/>
        <v>43.25</v>
      </c>
      <c r="J81" s="16">
        <v>92</v>
      </c>
      <c r="K81" s="30">
        <f t="shared" si="11"/>
        <v>27.599999999999998</v>
      </c>
      <c r="L81" s="26"/>
      <c r="M81" s="20">
        <f t="shared" si="12"/>
        <v>70.85</v>
      </c>
      <c r="N81" s="17">
        <v>79</v>
      </c>
      <c r="O81" s="30">
        <f t="shared" si="13"/>
        <v>63.2</v>
      </c>
      <c r="P81" s="26"/>
      <c r="Q81">
        <f t="shared" si="14"/>
        <v>63.2</v>
      </c>
      <c r="R81" s="16">
        <v>48</v>
      </c>
      <c r="S81" s="26">
        <v>12</v>
      </c>
      <c r="T81">
        <f t="shared" si="15"/>
        <v>60</v>
      </c>
    </row>
    <row r="82" spans="1:20" ht="15" thickBot="1">
      <c r="A82" t="s">
        <v>67</v>
      </c>
      <c r="B82" t="s">
        <v>68</v>
      </c>
      <c r="C82" s="2">
        <v>68</v>
      </c>
      <c r="D82" s="29">
        <f t="shared" si="8"/>
        <v>37.77777777777778</v>
      </c>
      <c r="E82" s="16">
        <v>29.6</v>
      </c>
      <c r="F82" s="26">
        <v>15</v>
      </c>
      <c r="G82" s="20">
        <f t="shared" si="9"/>
        <v>82.37777777777778</v>
      </c>
      <c r="H82" s="16">
        <v>82</v>
      </c>
      <c r="I82" s="16">
        <f t="shared" si="10"/>
        <v>41</v>
      </c>
      <c r="J82" s="16">
        <v>89</v>
      </c>
      <c r="K82" s="30">
        <f t="shared" si="11"/>
        <v>26.7</v>
      </c>
      <c r="L82" s="26">
        <v>10</v>
      </c>
      <c r="M82" s="20">
        <f t="shared" si="12"/>
        <v>77.7</v>
      </c>
      <c r="N82" s="17">
        <v>83</v>
      </c>
      <c r="O82" s="30">
        <f t="shared" si="13"/>
        <v>66.4</v>
      </c>
      <c r="P82" s="26">
        <v>20</v>
      </c>
      <c r="Q82">
        <f t="shared" si="14"/>
        <v>86.4</v>
      </c>
      <c r="R82" s="16">
        <v>58</v>
      </c>
      <c r="S82" s="26">
        <v>20</v>
      </c>
      <c r="T82">
        <f t="shared" si="15"/>
        <v>78</v>
      </c>
    </row>
    <row r="83" spans="1:20" ht="15" thickBot="1">
      <c r="A83" t="s">
        <v>75</v>
      </c>
      <c r="B83" t="s">
        <v>76</v>
      </c>
      <c r="C83" s="2">
        <v>68</v>
      </c>
      <c r="D83" s="29">
        <f aca="true" t="shared" si="16" ref="D83:D101">C83*5/9</f>
        <v>37.77777777777778</v>
      </c>
      <c r="E83" s="16">
        <v>29.4</v>
      </c>
      <c r="F83" s="26">
        <v>20</v>
      </c>
      <c r="G83" s="20">
        <f t="shared" si="9"/>
        <v>87.17777777777778</v>
      </c>
      <c r="H83" s="16">
        <v>88</v>
      </c>
      <c r="I83" s="16">
        <f t="shared" si="10"/>
        <v>44</v>
      </c>
      <c r="J83" s="16">
        <v>93</v>
      </c>
      <c r="K83" s="30">
        <f t="shared" si="11"/>
        <v>27.9</v>
      </c>
      <c r="L83" s="26">
        <v>10</v>
      </c>
      <c r="M83" s="20">
        <f t="shared" si="12"/>
        <v>81.9</v>
      </c>
      <c r="N83" s="17">
        <v>81</v>
      </c>
      <c r="O83" s="30">
        <f t="shared" si="13"/>
        <v>64.8</v>
      </c>
      <c r="P83" s="26">
        <v>10</v>
      </c>
      <c r="Q83">
        <f t="shared" si="14"/>
        <v>74.8</v>
      </c>
      <c r="R83" s="16">
        <v>56</v>
      </c>
      <c r="S83" s="26">
        <v>10</v>
      </c>
      <c r="T83">
        <f t="shared" si="15"/>
        <v>66</v>
      </c>
    </row>
    <row r="84" spans="1:20" ht="15" thickBot="1">
      <c r="A84" t="s">
        <v>83</v>
      </c>
      <c r="B84" t="s">
        <v>226</v>
      </c>
      <c r="C84" s="2">
        <v>68</v>
      </c>
      <c r="D84" s="29">
        <f t="shared" si="16"/>
        <v>37.77777777777778</v>
      </c>
      <c r="E84" s="16">
        <v>29.5</v>
      </c>
      <c r="F84" s="26">
        <v>20</v>
      </c>
      <c r="G84" s="20">
        <f t="shared" si="9"/>
        <v>87.27777777777777</v>
      </c>
      <c r="H84" s="16">
        <v>86</v>
      </c>
      <c r="I84" s="16">
        <f t="shared" si="10"/>
        <v>43</v>
      </c>
      <c r="J84" s="16">
        <v>93</v>
      </c>
      <c r="K84" s="30">
        <f t="shared" si="11"/>
        <v>27.9</v>
      </c>
      <c r="L84" s="26">
        <v>20</v>
      </c>
      <c r="M84" s="20">
        <f t="shared" si="12"/>
        <v>90.9</v>
      </c>
      <c r="N84" s="17">
        <v>79</v>
      </c>
      <c r="O84" s="30">
        <f t="shared" si="13"/>
        <v>63.2</v>
      </c>
      <c r="P84" s="26">
        <v>10</v>
      </c>
      <c r="Q84">
        <f t="shared" si="14"/>
        <v>73.2</v>
      </c>
      <c r="R84" s="16">
        <v>63</v>
      </c>
      <c r="S84" s="26">
        <v>20</v>
      </c>
      <c r="T84">
        <f t="shared" si="15"/>
        <v>83</v>
      </c>
    </row>
    <row r="85" spans="1:20" ht="15" thickBot="1">
      <c r="A85" t="s">
        <v>89</v>
      </c>
      <c r="B85" t="s">
        <v>90</v>
      </c>
      <c r="C85" s="2">
        <v>68</v>
      </c>
      <c r="D85" s="29">
        <f t="shared" si="16"/>
        <v>37.77777777777778</v>
      </c>
      <c r="E85" s="16">
        <v>28.7</v>
      </c>
      <c r="F85" s="26">
        <v>20</v>
      </c>
      <c r="G85" s="20">
        <f t="shared" si="9"/>
        <v>86.47777777777777</v>
      </c>
      <c r="H85" s="16">
        <v>84.5</v>
      </c>
      <c r="I85" s="16">
        <f t="shared" si="10"/>
        <v>42.25</v>
      </c>
      <c r="J85" s="16">
        <v>91</v>
      </c>
      <c r="K85" s="30">
        <f t="shared" si="11"/>
        <v>27.3</v>
      </c>
      <c r="L85" s="26"/>
      <c r="M85" s="20">
        <f t="shared" si="12"/>
        <v>69.55</v>
      </c>
      <c r="N85" s="17">
        <v>81</v>
      </c>
      <c r="O85" s="30">
        <f t="shared" si="13"/>
        <v>64.8</v>
      </c>
      <c r="P85" s="26"/>
      <c r="Q85">
        <f t="shared" si="14"/>
        <v>64.8</v>
      </c>
      <c r="R85" s="16">
        <v>50</v>
      </c>
      <c r="S85" s="26">
        <v>10</v>
      </c>
      <c r="T85">
        <f t="shared" si="15"/>
        <v>60</v>
      </c>
    </row>
    <row r="86" spans="1:20" ht="15" thickBot="1">
      <c r="A86" t="s">
        <v>97</v>
      </c>
      <c r="B86" t="s">
        <v>98</v>
      </c>
      <c r="C86" s="2">
        <v>66</v>
      </c>
      <c r="D86" s="29">
        <f t="shared" si="16"/>
        <v>36.666666666666664</v>
      </c>
      <c r="E86" s="16">
        <v>29.7</v>
      </c>
      <c r="F86" s="26">
        <v>20</v>
      </c>
      <c r="G86" s="20">
        <f t="shared" si="9"/>
        <v>86.36666666666666</v>
      </c>
      <c r="H86" s="16">
        <v>86.5</v>
      </c>
      <c r="I86" s="16">
        <f t="shared" si="10"/>
        <v>43.25</v>
      </c>
      <c r="J86" s="16">
        <v>90</v>
      </c>
      <c r="K86" s="30">
        <f t="shared" si="11"/>
        <v>27</v>
      </c>
      <c r="L86" s="26">
        <v>20</v>
      </c>
      <c r="M86" s="20">
        <f t="shared" si="12"/>
        <v>90.25</v>
      </c>
      <c r="N86" s="17">
        <v>79</v>
      </c>
      <c r="O86" s="30">
        <f t="shared" si="13"/>
        <v>63.2</v>
      </c>
      <c r="P86" s="26">
        <v>10</v>
      </c>
      <c r="Q86">
        <f t="shared" si="14"/>
        <v>73.2</v>
      </c>
      <c r="R86" s="16">
        <v>53</v>
      </c>
      <c r="S86" s="26">
        <v>10</v>
      </c>
      <c r="T86">
        <f t="shared" si="15"/>
        <v>63</v>
      </c>
    </row>
    <row r="87" spans="1:20" ht="15" thickBot="1">
      <c r="A87" t="s">
        <v>105</v>
      </c>
      <c r="B87" t="s">
        <v>106</v>
      </c>
      <c r="C87" s="3">
        <v>67</v>
      </c>
      <c r="D87" s="29">
        <f t="shared" si="16"/>
        <v>37.22222222222222</v>
      </c>
      <c r="E87" s="16">
        <v>29.3</v>
      </c>
      <c r="F87" s="26"/>
      <c r="G87" s="20">
        <f t="shared" si="9"/>
        <v>66.52222222222223</v>
      </c>
      <c r="H87" s="16">
        <v>88</v>
      </c>
      <c r="I87" s="16">
        <f t="shared" si="10"/>
        <v>44</v>
      </c>
      <c r="J87" s="16">
        <v>93</v>
      </c>
      <c r="K87" s="30">
        <f t="shared" si="11"/>
        <v>27.9</v>
      </c>
      <c r="L87" s="26"/>
      <c r="M87" s="20">
        <f t="shared" si="12"/>
        <v>71.9</v>
      </c>
      <c r="N87" s="17">
        <v>79</v>
      </c>
      <c r="O87" s="30">
        <f t="shared" si="13"/>
        <v>63.2</v>
      </c>
      <c r="P87" s="26">
        <v>10</v>
      </c>
      <c r="Q87">
        <f t="shared" si="14"/>
        <v>73.2</v>
      </c>
      <c r="R87" s="16">
        <v>45.5</v>
      </c>
      <c r="S87" s="26"/>
      <c r="T87">
        <f t="shared" si="15"/>
        <v>45.5</v>
      </c>
    </row>
    <row r="88" spans="1:20" ht="15" thickBot="1">
      <c r="A88" t="s">
        <v>113</v>
      </c>
      <c r="B88" t="s">
        <v>114</v>
      </c>
      <c r="C88" s="3">
        <v>68</v>
      </c>
      <c r="D88" s="29">
        <f t="shared" si="16"/>
        <v>37.77777777777778</v>
      </c>
      <c r="E88" s="16">
        <v>29.4</v>
      </c>
      <c r="F88" s="26">
        <v>15</v>
      </c>
      <c r="G88" s="20">
        <f t="shared" si="9"/>
        <v>82.17777777777778</v>
      </c>
      <c r="H88" s="16">
        <v>93</v>
      </c>
      <c r="I88" s="16">
        <f t="shared" si="10"/>
        <v>46.5</v>
      </c>
      <c r="J88" s="16">
        <v>97</v>
      </c>
      <c r="K88" s="30">
        <f t="shared" si="11"/>
        <v>29.099999999999998</v>
      </c>
      <c r="L88" s="26">
        <v>20</v>
      </c>
      <c r="M88" s="20">
        <f t="shared" si="12"/>
        <v>95.6</v>
      </c>
      <c r="N88" s="17">
        <v>81</v>
      </c>
      <c r="O88" s="30">
        <f t="shared" si="13"/>
        <v>64.8</v>
      </c>
      <c r="P88" s="26">
        <v>20</v>
      </c>
      <c r="Q88">
        <f t="shared" si="14"/>
        <v>84.8</v>
      </c>
      <c r="R88" s="16">
        <v>69</v>
      </c>
      <c r="S88" s="26">
        <v>20</v>
      </c>
      <c r="T88">
        <f t="shared" si="15"/>
        <v>89</v>
      </c>
    </row>
    <row r="89" spans="1:20" ht="15" thickBot="1">
      <c r="A89" t="s">
        <v>121</v>
      </c>
      <c r="B89" t="s">
        <v>122</v>
      </c>
      <c r="C89" s="3">
        <v>67</v>
      </c>
      <c r="D89" s="29">
        <f t="shared" si="16"/>
        <v>37.22222222222222</v>
      </c>
      <c r="E89" s="16">
        <v>29.6</v>
      </c>
      <c r="F89" s="26">
        <v>15</v>
      </c>
      <c r="G89" s="20">
        <f t="shared" si="9"/>
        <v>81.82222222222222</v>
      </c>
      <c r="H89" s="16">
        <v>89</v>
      </c>
      <c r="I89" s="16">
        <f t="shared" si="10"/>
        <v>44.5</v>
      </c>
      <c r="J89" s="16">
        <v>95</v>
      </c>
      <c r="K89" s="30">
        <f t="shared" si="11"/>
        <v>28.5</v>
      </c>
      <c r="L89" s="26">
        <v>20</v>
      </c>
      <c r="M89" s="20">
        <f t="shared" si="12"/>
        <v>93</v>
      </c>
      <c r="N89" s="17">
        <v>79</v>
      </c>
      <c r="O89" s="30">
        <f t="shared" si="13"/>
        <v>63.2</v>
      </c>
      <c r="P89" s="26">
        <v>20</v>
      </c>
      <c r="Q89">
        <f t="shared" si="14"/>
        <v>83.2</v>
      </c>
      <c r="R89" s="16">
        <v>62</v>
      </c>
      <c r="S89" s="26"/>
      <c r="T89">
        <f t="shared" si="15"/>
        <v>62</v>
      </c>
    </row>
    <row r="90" spans="1:20" ht="15" thickBot="1">
      <c r="A90" t="s">
        <v>129</v>
      </c>
      <c r="B90" t="s">
        <v>130</v>
      </c>
      <c r="C90" s="3">
        <v>67</v>
      </c>
      <c r="D90" s="29">
        <f t="shared" si="16"/>
        <v>37.22222222222222</v>
      </c>
      <c r="E90" s="16">
        <v>29.6</v>
      </c>
      <c r="F90" s="26">
        <v>15</v>
      </c>
      <c r="G90" s="20">
        <f t="shared" si="9"/>
        <v>81.82222222222222</v>
      </c>
      <c r="H90" s="16">
        <v>88.5</v>
      </c>
      <c r="I90" s="16">
        <f t="shared" si="10"/>
        <v>44.25</v>
      </c>
      <c r="J90" s="16">
        <v>95</v>
      </c>
      <c r="K90" s="30">
        <f t="shared" si="11"/>
        <v>28.5</v>
      </c>
      <c r="L90" s="26">
        <v>10</v>
      </c>
      <c r="M90" s="20">
        <f t="shared" si="12"/>
        <v>82.75</v>
      </c>
      <c r="N90" s="3">
        <v>60</v>
      </c>
      <c r="O90" s="30">
        <f t="shared" si="13"/>
        <v>48</v>
      </c>
      <c r="P90" s="26"/>
      <c r="Q90">
        <f t="shared" si="14"/>
        <v>48</v>
      </c>
      <c r="R90" s="16">
        <v>59</v>
      </c>
      <c r="S90" s="26">
        <v>1</v>
      </c>
      <c r="T90">
        <f t="shared" si="15"/>
        <v>60</v>
      </c>
    </row>
    <row r="91" spans="1:20" ht="15" thickBot="1">
      <c r="A91" t="s">
        <v>137</v>
      </c>
      <c r="B91" t="s">
        <v>138</v>
      </c>
      <c r="C91" s="3">
        <v>68</v>
      </c>
      <c r="D91" s="29">
        <f t="shared" si="16"/>
        <v>37.77777777777778</v>
      </c>
      <c r="E91" s="16">
        <v>29.6</v>
      </c>
      <c r="F91" s="26">
        <v>15</v>
      </c>
      <c r="G91" s="20">
        <f t="shared" si="9"/>
        <v>82.37777777777778</v>
      </c>
      <c r="H91" s="16">
        <v>87.5</v>
      </c>
      <c r="I91" s="16">
        <f t="shared" si="10"/>
        <v>43.75</v>
      </c>
      <c r="J91" s="16">
        <v>94</v>
      </c>
      <c r="K91" s="30">
        <f t="shared" si="11"/>
        <v>28.2</v>
      </c>
      <c r="L91" s="26">
        <v>20</v>
      </c>
      <c r="M91" s="20">
        <f t="shared" si="12"/>
        <v>91.95</v>
      </c>
      <c r="N91" s="3">
        <v>78</v>
      </c>
      <c r="O91" s="30">
        <f t="shared" si="13"/>
        <v>62.400000000000006</v>
      </c>
      <c r="P91" s="26">
        <v>20</v>
      </c>
      <c r="Q91">
        <f t="shared" si="14"/>
        <v>82.4</v>
      </c>
      <c r="R91" s="16">
        <v>62</v>
      </c>
      <c r="S91" s="26"/>
      <c r="T91">
        <f t="shared" si="15"/>
        <v>62</v>
      </c>
    </row>
    <row r="92" spans="1:20" ht="15" thickBot="1">
      <c r="A92" t="s">
        <v>145</v>
      </c>
      <c r="B92" t="s">
        <v>227</v>
      </c>
      <c r="C92" s="3">
        <v>67</v>
      </c>
      <c r="D92" s="29">
        <f t="shared" si="16"/>
        <v>37.22222222222222</v>
      </c>
      <c r="E92" s="16">
        <v>29.2</v>
      </c>
      <c r="F92" s="26">
        <v>15</v>
      </c>
      <c r="G92" s="20">
        <f t="shared" si="9"/>
        <v>81.42222222222222</v>
      </c>
      <c r="H92" s="16">
        <v>87</v>
      </c>
      <c r="I92" s="16">
        <f t="shared" si="10"/>
        <v>43.5</v>
      </c>
      <c r="J92" s="16">
        <v>92</v>
      </c>
      <c r="K92" s="30">
        <f t="shared" si="11"/>
        <v>27.599999999999998</v>
      </c>
      <c r="L92" s="26">
        <v>20</v>
      </c>
      <c r="M92" s="20">
        <f t="shared" si="12"/>
        <v>91.1</v>
      </c>
      <c r="N92" s="3">
        <v>81</v>
      </c>
      <c r="O92" s="30">
        <f t="shared" si="13"/>
        <v>64.8</v>
      </c>
      <c r="P92" s="26">
        <v>10</v>
      </c>
      <c r="Q92">
        <f t="shared" si="14"/>
        <v>74.8</v>
      </c>
      <c r="R92" s="16">
        <v>61</v>
      </c>
      <c r="S92" s="26"/>
      <c r="T92">
        <f t="shared" si="15"/>
        <v>61</v>
      </c>
    </row>
    <row r="93" spans="1:20" ht="15" thickBot="1">
      <c r="A93" t="s">
        <v>153</v>
      </c>
      <c r="B93" t="s">
        <v>154</v>
      </c>
      <c r="C93" s="3">
        <v>68</v>
      </c>
      <c r="D93" s="29">
        <f t="shared" si="16"/>
        <v>37.77777777777778</v>
      </c>
      <c r="E93" s="16">
        <v>28.3</v>
      </c>
      <c r="F93" s="26">
        <v>15</v>
      </c>
      <c r="G93" s="20">
        <f t="shared" si="9"/>
        <v>81.07777777777778</v>
      </c>
      <c r="H93" s="16">
        <v>87</v>
      </c>
      <c r="I93" s="16">
        <f t="shared" si="10"/>
        <v>43.5</v>
      </c>
      <c r="J93" s="16">
        <v>93</v>
      </c>
      <c r="K93" s="30">
        <f t="shared" si="11"/>
        <v>27.9</v>
      </c>
      <c r="L93" s="26">
        <v>20</v>
      </c>
      <c r="M93" s="20">
        <f t="shared" si="12"/>
        <v>91.4</v>
      </c>
      <c r="N93" s="3">
        <v>81</v>
      </c>
      <c r="O93" s="30">
        <f t="shared" si="13"/>
        <v>64.8</v>
      </c>
      <c r="P93" s="26">
        <v>10</v>
      </c>
      <c r="Q93">
        <f t="shared" si="14"/>
        <v>74.8</v>
      </c>
      <c r="R93" s="16">
        <v>67</v>
      </c>
      <c r="S93" s="26"/>
      <c r="T93">
        <f t="shared" si="15"/>
        <v>67</v>
      </c>
    </row>
    <row r="94" spans="1:20" ht="15" thickBot="1">
      <c r="A94" t="s">
        <v>161</v>
      </c>
      <c r="B94" t="s">
        <v>228</v>
      </c>
      <c r="C94" s="3">
        <v>57</v>
      </c>
      <c r="D94" s="29">
        <f t="shared" si="16"/>
        <v>31.666666666666668</v>
      </c>
      <c r="E94" s="16">
        <v>29.1</v>
      </c>
      <c r="F94" s="26">
        <v>20</v>
      </c>
      <c r="G94" s="20">
        <f t="shared" si="9"/>
        <v>80.76666666666667</v>
      </c>
      <c r="H94" s="16">
        <v>86.5</v>
      </c>
      <c r="I94" s="16">
        <f t="shared" si="10"/>
        <v>43.25</v>
      </c>
      <c r="J94" s="16">
        <v>93</v>
      </c>
      <c r="K94" s="30">
        <f t="shared" si="11"/>
        <v>27.9</v>
      </c>
      <c r="L94" s="26">
        <v>20</v>
      </c>
      <c r="M94" s="20">
        <f t="shared" si="12"/>
        <v>91.15</v>
      </c>
      <c r="N94" s="3">
        <v>81</v>
      </c>
      <c r="O94" s="30">
        <f t="shared" si="13"/>
        <v>64.8</v>
      </c>
      <c r="P94" s="26">
        <v>10</v>
      </c>
      <c r="Q94">
        <f t="shared" si="14"/>
        <v>74.8</v>
      </c>
      <c r="R94" s="16">
        <v>69</v>
      </c>
      <c r="S94" s="26">
        <v>20</v>
      </c>
      <c r="T94">
        <f t="shared" si="15"/>
        <v>89</v>
      </c>
    </row>
    <row r="95" spans="1:20" ht="15" thickBot="1">
      <c r="A95" t="s">
        <v>169</v>
      </c>
      <c r="B95" t="s">
        <v>170</v>
      </c>
      <c r="C95" s="3">
        <v>68</v>
      </c>
      <c r="D95" s="29">
        <f t="shared" si="16"/>
        <v>37.77777777777778</v>
      </c>
      <c r="E95" s="16">
        <v>29.5</v>
      </c>
      <c r="F95" s="26">
        <v>15</v>
      </c>
      <c r="G95" s="20">
        <f t="shared" si="9"/>
        <v>82.27777777777777</v>
      </c>
      <c r="H95" s="16">
        <v>89</v>
      </c>
      <c r="I95" s="16">
        <f t="shared" si="10"/>
        <v>44.5</v>
      </c>
      <c r="J95" s="16">
        <v>95</v>
      </c>
      <c r="K95" s="30">
        <f t="shared" si="11"/>
        <v>28.5</v>
      </c>
      <c r="L95" s="26">
        <v>20</v>
      </c>
      <c r="M95" s="20">
        <f t="shared" si="12"/>
        <v>93</v>
      </c>
      <c r="N95" s="3">
        <v>78</v>
      </c>
      <c r="O95" s="30">
        <f t="shared" si="13"/>
        <v>62.400000000000006</v>
      </c>
      <c r="P95" s="26">
        <v>20</v>
      </c>
      <c r="Q95">
        <f t="shared" si="14"/>
        <v>82.4</v>
      </c>
      <c r="R95" s="16">
        <v>58</v>
      </c>
      <c r="S95" s="26">
        <v>20</v>
      </c>
      <c r="T95">
        <f t="shared" si="15"/>
        <v>78</v>
      </c>
    </row>
    <row r="96" spans="1:20" ht="15" thickBot="1">
      <c r="A96" t="s">
        <v>177</v>
      </c>
      <c r="B96" t="s">
        <v>229</v>
      </c>
      <c r="C96" s="3">
        <v>69</v>
      </c>
      <c r="D96" s="29">
        <f t="shared" si="16"/>
        <v>38.333333333333336</v>
      </c>
      <c r="E96" s="16">
        <v>29.3</v>
      </c>
      <c r="F96" s="26">
        <v>10</v>
      </c>
      <c r="G96" s="20">
        <f t="shared" si="9"/>
        <v>77.63333333333334</v>
      </c>
      <c r="H96" s="16">
        <v>88</v>
      </c>
      <c r="I96" s="16">
        <f t="shared" si="10"/>
        <v>44</v>
      </c>
      <c r="J96" s="16">
        <v>92</v>
      </c>
      <c r="K96" s="30">
        <f t="shared" si="11"/>
        <v>27.599999999999998</v>
      </c>
      <c r="L96" s="26"/>
      <c r="M96" s="20">
        <f t="shared" si="12"/>
        <v>71.6</v>
      </c>
      <c r="N96" s="3">
        <v>79</v>
      </c>
      <c r="O96" s="30">
        <f t="shared" si="13"/>
        <v>63.2</v>
      </c>
      <c r="P96" s="26"/>
      <c r="Q96">
        <f t="shared" si="14"/>
        <v>63.2</v>
      </c>
      <c r="R96" s="16">
        <v>57</v>
      </c>
      <c r="S96" s="26">
        <v>3</v>
      </c>
      <c r="T96">
        <f t="shared" si="15"/>
        <v>60</v>
      </c>
    </row>
    <row r="97" spans="1:20" ht="15" thickBot="1">
      <c r="A97" t="s">
        <v>230</v>
      </c>
      <c r="B97" t="s">
        <v>186</v>
      </c>
      <c r="C97" s="4">
        <v>68</v>
      </c>
      <c r="D97" s="29">
        <f t="shared" si="16"/>
        <v>37.77777777777778</v>
      </c>
      <c r="E97" s="5">
        <v>29.4</v>
      </c>
      <c r="F97" s="26">
        <v>10</v>
      </c>
      <c r="G97" s="20">
        <f t="shared" si="9"/>
        <v>77.17777777777778</v>
      </c>
      <c r="H97" s="5">
        <v>85.5</v>
      </c>
      <c r="I97" s="16">
        <f t="shared" si="10"/>
        <v>42.75</v>
      </c>
      <c r="J97" s="5">
        <v>69</v>
      </c>
      <c r="K97" s="30">
        <f t="shared" si="11"/>
        <v>20.7</v>
      </c>
      <c r="L97" s="26">
        <v>10</v>
      </c>
      <c r="M97" s="20">
        <f t="shared" si="12"/>
        <v>73.45</v>
      </c>
      <c r="N97" s="4">
        <v>79</v>
      </c>
      <c r="O97" s="30">
        <f t="shared" si="13"/>
        <v>63.2</v>
      </c>
      <c r="P97" s="26"/>
      <c r="Q97">
        <f t="shared" si="14"/>
        <v>63.2</v>
      </c>
      <c r="R97" s="32">
        <v>55</v>
      </c>
      <c r="S97" s="26">
        <v>5</v>
      </c>
      <c r="T97">
        <f t="shared" si="15"/>
        <v>60</v>
      </c>
    </row>
    <row r="98" spans="1:20" ht="15" thickBot="1">
      <c r="A98" t="s">
        <v>231</v>
      </c>
      <c r="B98" t="s">
        <v>232</v>
      </c>
      <c r="C98" s="4">
        <v>59</v>
      </c>
      <c r="D98" s="29">
        <f t="shared" si="16"/>
        <v>32.77777777777778</v>
      </c>
      <c r="E98" s="5">
        <v>29.2</v>
      </c>
      <c r="F98" s="26"/>
      <c r="G98" s="20">
        <f t="shared" si="9"/>
        <v>61.977777777777774</v>
      </c>
      <c r="H98" s="5">
        <v>87.5</v>
      </c>
      <c r="I98" s="16">
        <f t="shared" si="10"/>
        <v>43.75</v>
      </c>
      <c r="J98" s="5">
        <v>92</v>
      </c>
      <c r="K98" s="30">
        <f t="shared" si="11"/>
        <v>27.599999999999998</v>
      </c>
      <c r="L98" s="26"/>
      <c r="M98" s="20">
        <f t="shared" si="12"/>
        <v>71.35</v>
      </c>
      <c r="N98" s="4">
        <v>82</v>
      </c>
      <c r="O98" s="30">
        <f t="shared" si="13"/>
        <v>65.60000000000001</v>
      </c>
      <c r="P98" s="26"/>
      <c r="Q98">
        <f t="shared" si="14"/>
        <v>65.60000000000001</v>
      </c>
      <c r="R98" s="32">
        <v>48.5</v>
      </c>
      <c r="S98" s="26"/>
      <c r="T98">
        <f t="shared" si="15"/>
        <v>48.5</v>
      </c>
    </row>
    <row r="99" spans="1:20" ht="15" thickBot="1">
      <c r="A99" t="s">
        <v>233</v>
      </c>
      <c r="B99" t="s">
        <v>11</v>
      </c>
      <c r="C99" s="16">
        <v>65</v>
      </c>
      <c r="D99" s="29">
        <f t="shared" si="16"/>
        <v>36.111111111111114</v>
      </c>
      <c r="E99" s="5">
        <v>29.4</v>
      </c>
      <c r="F99" s="26">
        <v>20</v>
      </c>
      <c r="G99" s="20">
        <f t="shared" si="9"/>
        <v>85.51111111111112</v>
      </c>
      <c r="H99" s="16">
        <v>84.5</v>
      </c>
      <c r="I99" s="16">
        <f t="shared" si="10"/>
        <v>42.25</v>
      </c>
      <c r="J99" s="16">
        <v>91</v>
      </c>
      <c r="K99" s="30">
        <f t="shared" si="11"/>
        <v>27.3</v>
      </c>
      <c r="L99" s="26">
        <v>20</v>
      </c>
      <c r="M99" s="20">
        <f t="shared" si="12"/>
        <v>89.55</v>
      </c>
      <c r="N99" s="16">
        <v>82</v>
      </c>
      <c r="O99" s="30">
        <f t="shared" si="13"/>
        <v>65.60000000000001</v>
      </c>
      <c r="P99" s="26">
        <v>20</v>
      </c>
      <c r="Q99">
        <f t="shared" si="14"/>
        <v>85.60000000000001</v>
      </c>
      <c r="R99" s="16">
        <v>58.8</v>
      </c>
      <c r="S99" s="26">
        <v>20</v>
      </c>
      <c r="T99">
        <f t="shared" si="15"/>
        <v>78.8</v>
      </c>
    </row>
    <row r="100" spans="1:20" ht="15" thickBot="1">
      <c r="A100" t="s">
        <v>234</v>
      </c>
      <c r="B100" t="s">
        <v>17</v>
      </c>
      <c r="C100" s="16">
        <v>68</v>
      </c>
      <c r="D100" s="29">
        <f t="shared" si="16"/>
        <v>37.77777777777778</v>
      </c>
      <c r="E100" s="5">
        <v>28.9</v>
      </c>
      <c r="F100" s="26">
        <v>15</v>
      </c>
      <c r="G100" s="20">
        <f t="shared" si="9"/>
        <v>81.67777777777778</v>
      </c>
      <c r="H100" s="16">
        <v>88</v>
      </c>
      <c r="I100" s="16">
        <f t="shared" si="10"/>
        <v>44</v>
      </c>
      <c r="J100" s="16">
        <v>93</v>
      </c>
      <c r="K100" s="30">
        <f t="shared" si="11"/>
        <v>27.9</v>
      </c>
      <c r="L100" s="26">
        <v>20</v>
      </c>
      <c r="M100" s="20">
        <f t="shared" si="12"/>
        <v>91.9</v>
      </c>
      <c r="N100" s="16">
        <v>87</v>
      </c>
      <c r="O100" s="30">
        <f t="shared" si="13"/>
        <v>69.60000000000001</v>
      </c>
      <c r="P100" s="26">
        <v>10</v>
      </c>
      <c r="Q100">
        <f t="shared" si="14"/>
        <v>79.60000000000001</v>
      </c>
      <c r="R100" s="16">
        <v>63</v>
      </c>
      <c r="S100" s="26">
        <v>10</v>
      </c>
      <c r="T100">
        <f t="shared" si="15"/>
        <v>73</v>
      </c>
    </row>
    <row r="101" spans="1:20" ht="15" thickBot="1">
      <c r="A101" t="s">
        <v>235</v>
      </c>
      <c r="B101" t="s">
        <v>30</v>
      </c>
      <c r="C101" s="16">
        <v>70</v>
      </c>
      <c r="D101" s="29">
        <f t="shared" si="16"/>
        <v>38.888888888888886</v>
      </c>
      <c r="E101" s="5">
        <v>29.2</v>
      </c>
      <c r="F101" s="26">
        <v>10</v>
      </c>
      <c r="G101" s="20">
        <f t="shared" si="9"/>
        <v>78.08888888888889</v>
      </c>
      <c r="H101" s="16">
        <v>89</v>
      </c>
      <c r="I101" s="16">
        <f t="shared" si="10"/>
        <v>44.5</v>
      </c>
      <c r="J101" s="16">
        <v>95</v>
      </c>
      <c r="K101" s="30">
        <f t="shared" si="11"/>
        <v>28.5</v>
      </c>
      <c r="L101" s="33"/>
      <c r="M101" s="20">
        <f t="shared" si="12"/>
        <v>73</v>
      </c>
      <c r="N101" s="16">
        <v>84</v>
      </c>
      <c r="O101" s="30">
        <f t="shared" si="13"/>
        <v>67.2</v>
      </c>
      <c r="P101" s="26"/>
      <c r="Q101">
        <f t="shared" si="14"/>
        <v>67.2</v>
      </c>
      <c r="R101" s="16">
        <v>66</v>
      </c>
      <c r="S101" s="26"/>
      <c r="T101">
        <f t="shared" si="15"/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C1" sqref="C1:H1"/>
    </sheetView>
  </sheetViews>
  <sheetFormatPr defaultColWidth="9.140625" defaultRowHeight="15"/>
  <cols>
    <col min="10" max="10" width="9.00390625" style="20" customWidth="1"/>
  </cols>
  <sheetData>
    <row r="1" spans="1:14" s="46" customFormat="1" ht="15">
      <c r="A1" s="14" t="s">
        <v>0</v>
      </c>
      <c r="B1" s="14" t="s">
        <v>1</v>
      </c>
      <c r="C1" s="34" t="s">
        <v>204</v>
      </c>
      <c r="D1" s="34" t="s">
        <v>257</v>
      </c>
      <c r="E1" s="44" t="s">
        <v>258</v>
      </c>
      <c r="F1" s="44" t="s">
        <v>259</v>
      </c>
      <c r="G1" s="28" t="s">
        <v>236</v>
      </c>
      <c r="H1" s="28" t="s">
        <v>221</v>
      </c>
      <c r="I1" s="44" t="s">
        <v>258</v>
      </c>
      <c r="J1" s="45" t="s">
        <v>260</v>
      </c>
      <c r="K1" s="39" t="s">
        <v>204</v>
      </c>
      <c r="L1" s="39" t="s">
        <v>257</v>
      </c>
      <c r="M1" s="44" t="s">
        <v>258</v>
      </c>
      <c r="N1" s="44" t="s">
        <v>261</v>
      </c>
    </row>
    <row r="2" spans="1:14" ht="15">
      <c r="A2" s="1" t="s">
        <v>2</v>
      </c>
      <c r="B2" s="2" t="s">
        <v>3</v>
      </c>
      <c r="C2" s="35">
        <v>26.5</v>
      </c>
      <c r="D2" s="36">
        <v>48.4</v>
      </c>
      <c r="E2" s="5"/>
      <c r="F2" s="5">
        <f>C2+D2+E2</f>
        <v>74.9</v>
      </c>
      <c r="G2" s="16">
        <v>65</v>
      </c>
      <c r="H2" s="16">
        <v>25</v>
      </c>
      <c r="I2" s="5">
        <v>5</v>
      </c>
      <c r="J2" s="21">
        <f>G2*5/7+H2+I2</f>
        <v>76.42857142857143</v>
      </c>
      <c r="K2" s="40">
        <v>26</v>
      </c>
      <c r="L2" s="41">
        <v>83</v>
      </c>
      <c r="M2" s="5"/>
      <c r="N2" s="5">
        <f>K2+L2/2+M2</f>
        <v>67.5</v>
      </c>
    </row>
    <row r="3" spans="1:14" ht="15">
      <c r="A3" s="1" t="s">
        <v>12</v>
      </c>
      <c r="B3" s="2" t="s">
        <v>13</v>
      </c>
      <c r="C3" s="35">
        <v>27</v>
      </c>
      <c r="D3" s="36">
        <v>47.7</v>
      </c>
      <c r="E3" s="5"/>
      <c r="F3" s="5">
        <f aca="true" t="shared" si="0" ref="F3:F66">C3+D3+E3</f>
        <v>74.7</v>
      </c>
      <c r="G3" s="16">
        <v>62</v>
      </c>
      <c r="H3" s="16">
        <v>25</v>
      </c>
      <c r="I3" s="5">
        <v>20</v>
      </c>
      <c r="J3" s="21">
        <f aca="true" t="shared" si="1" ref="J3:J66">G3*5/7+H3+I3</f>
        <v>89.28571428571428</v>
      </c>
      <c r="K3" s="40">
        <v>26</v>
      </c>
      <c r="L3" s="41">
        <v>79</v>
      </c>
      <c r="M3" s="5">
        <v>15</v>
      </c>
      <c r="N3" s="5">
        <f aca="true" t="shared" si="2" ref="N3:N66">K3+L3/2+M3</f>
        <v>80.5</v>
      </c>
    </row>
    <row r="4" spans="1:14" ht="15">
      <c r="A4" s="1" t="s">
        <v>21</v>
      </c>
      <c r="B4" s="2" t="s">
        <v>22</v>
      </c>
      <c r="C4" s="35">
        <v>27.5</v>
      </c>
      <c r="D4" s="36">
        <v>47.7</v>
      </c>
      <c r="E4" s="5"/>
      <c r="F4" s="5">
        <f t="shared" si="0"/>
        <v>75.2</v>
      </c>
      <c r="G4" s="16">
        <v>60</v>
      </c>
      <c r="H4" s="16">
        <v>26</v>
      </c>
      <c r="I4" s="5">
        <v>15</v>
      </c>
      <c r="J4" s="21">
        <f t="shared" si="1"/>
        <v>83.85714285714286</v>
      </c>
      <c r="K4" s="40">
        <v>28</v>
      </c>
      <c r="L4" s="41">
        <v>82.5</v>
      </c>
      <c r="M4" s="5">
        <v>20</v>
      </c>
      <c r="N4" s="5">
        <f t="shared" si="2"/>
        <v>89.25</v>
      </c>
    </row>
    <row r="5" spans="1:14" ht="15">
      <c r="A5" s="1" t="s">
        <v>31</v>
      </c>
      <c r="B5" s="2" t="s">
        <v>32</v>
      </c>
      <c r="C5" s="35">
        <v>27</v>
      </c>
      <c r="D5" s="36">
        <v>48.6</v>
      </c>
      <c r="E5" s="5">
        <v>15</v>
      </c>
      <c r="F5" s="5">
        <f t="shared" si="0"/>
        <v>90.6</v>
      </c>
      <c r="G5" s="16">
        <v>57</v>
      </c>
      <c r="H5" s="16">
        <v>24</v>
      </c>
      <c r="I5" s="5">
        <v>5</v>
      </c>
      <c r="J5" s="21">
        <f t="shared" si="1"/>
        <v>69.71428571428572</v>
      </c>
      <c r="K5" s="40">
        <v>26</v>
      </c>
      <c r="L5" s="41">
        <v>79</v>
      </c>
      <c r="M5" s="5">
        <v>10</v>
      </c>
      <c r="N5" s="5">
        <f t="shared" si="2"/>
        <v>75.5</v>
      </c>
    </row>
    <row r="6" spans="1:14" ht="15">
      <c r="A6" s="1" t="s">
        <v>39</v>
      </c>
      <c r="B6" s="2" t="s">
        <v>40</v>
      </c>
      <c r="C6" s="35">
        <v>29</v>
      </c>
      <c r="D6" s="36">
        <v>47.5</v>
      </c>
      <c r="E6" s="5"/>
      <c r="F6" s="5">
        <f t="shared" si="0"/>
        <v>76.5</v>
      </c>
      <c r="G6" s="16">
        <v>57</v>
      </c>
      <c r="H6" s="16">
        <v>24</v>
      </c>
      <c r="I6" s="5"/>
      <c r="J6" s="21">
        <f t="shared" si="1"/>
        <v>64.71428571428572</v>
      </c>
      <c r="K6" s="40">
        <v>26</v>
      </c>
      <c r="L6" s="41">
        <v>82</v>
      </c>
      <c r="M6" s="5"/>
      <c r="N6" s="5">
        <f t="shared" si="2"/>
        <v>67</v>
      </c>
    </row>
    <row r="7" spans="1:14" ht="15">
      <c r="A7" s="1" t="s">
        <v>53</v>
      </c>
      <c r="B7" s="2" t="s">
        <v>54</v>
      </c>
      <c r="C7" s="35">
        <v>28</v>
      </c>
      <c r="D7" s="36">
        <v>47.3</v>
      </c>
      <c r="E7" s="5"/>
      <c r="F7" s="5">
        <f t="shared" si="0"/>
        <v>75.3</v>
      </c>
      <c r="G7" s="16">
        <v>62</v>
      </c>
      <c r="H7" s="16">
        <v>26</v>
      </c>
      <c r="I7" s="5"/>
      <c r="J7" s="21">
        <f t="shared" si="1"/>
        <v>70.28571428571428</v>
      </c>
      <c r="K7" s="40">
        <v>27</v>
      </c>
      <c r="L7" s="41">
        <v>80</v>
      </c>
      <c r="M7" s="5"/>
      <c r="N7" s="5">
        <f t="shared" si="2"/>
        <v>67</v>
      </c>
    </row>
    <row r="8" spans="1:14" ht="15">
      <c r="A8" s="1" t="s">
        <v>61</v>
      </c>
      <c r="B8" s="2" t="s">
        <v>62</v>
      </c>
      <c r="C8" s="35">
        <v>29</v>
      </c>
      <c r="D8" s="36">
        <v>49</v>
      </c>
      <c r="E8" s="5">
        <v>20</v>
      </c>
      <c r="F8" s="5">
        <f t="shared" si="0"/>
        <v>98</v>
      </c>
      <c r="G8" s="16">
        <v>59</v>
      </c>
      <c r="H8" s="16">
        <v>27</v>
      </c>
      <c r="I8" s="5">
        <v>20</v>
      </c>
      <c r="J8" s="21">
        <f t="shared" si="1"/>
        <v>89.14285714285714</v>
      </c>
      <c r="K8" s="40">
        <v>27</v>
      </c>
      <c r="L8" s="41">
        <v>85</v>
      </c>
      <c r="M8" s="5">
        <v>20</v>
      </c>
      <c r="N8" s="5">
        <f t="shared" si="2"/>
        <v>89.5</v>
      </c>
    </row>
    <row r="9" spans="1:14" ht="15">
      <c r="A9" s="1" t="s">
        <v>69</v>
      </c>
      <c r="B9" s="2" t="s">
        <v>70</v>
      </c>
      <c r="C9" s="35">
        <v>29.5</v>
      </c>
      <c r="D9" s="36">
        <v>48.6</v>
      </c>
      <c r="E9" s="5"/>
      <c r="F9" s="5">
        <f t="shared" si="0"/>
        <v>78.1</v>
      </c>
      <c r="G9" s="16">
        <v>63</v>
      </c>
      <c r="H9" s="16">
        <v>25</v>
      </c>
      <c r="I9" s="5">
        <v>20</v>
      </c>
      <c r="J9" s="21">
        <f t="shared" si="1"/>
        <v>90</v>
      </c>
      <c r="K9" s="42">
        <v>27</v>
      </c>
      <c r="L9" s="41">
        <v>84</v>
      </c>
      <c r="M9" s="5">
        <v>10</v>
      </c>
      <c r="N9" s="5">
        <f t="shared" si="2"/>
        <v>79</v>
      </c>
    </row>
    <row r="10" spans="1:14" ht="15">
      <c r="A10" s="1" t="s">
        <v>77</v>
      </c>
      <c r="B10" s="2" t="s">
        <v>78</v>
      </c>
      <c r="C10" s="35">
        <v>27</v>
      </c>
      <c r="D10" s="36">
        <v>48.4</v>
      </c>
      <c r="E10" s="5">
        <v>5</v>
      </c>
      <c r="F10" s="5">
        <f t="shared" si="0"/>
        <v>80.4</v>
      </c>
      <c r="G10" s="16">
        <v>60</v>
      </c>
      <c r="H10" s="16">
        <v>25</v>
      </c>
      <c r="I10" s="5">
        <v>15</v>
      </c>
      <c r="J10" s="21">
        <f t="shared" si="1"/>
        <v>82.85714285714286</v>
      </c>
      <c r="K10" s="40">
        <v>25</v>
      </c>
      <c r="L10" s="41">
        <v>80</v>
      </c>
      <c r="M10" s="5">
        <v>15</v>
      </c>
      <c r="N10" s="5">
        <f t="shared" si="2"/>
        <v>80</v>
      </c>
    </row>
    <row r="11" spans="1:14" ht="15">
      <c r="A11" s="1" t="s">
        <v>85</v>
      </c>
      <c r="B11" s="2" t="s">
        <v>86</v>
      </c>
      <c r="C11" s="35">
        <v>26</v>
      </c>
      <c r="D11" s="36">
        <v>47.9</v>
      </c>
      <c r="E11" s="5"/>
      <c r="F11" s="5">
        <f t="shared" si="0"/>
        <v>73.9</v>
      </c>
      <c r="G11" s="16">
        <v>60</v>
      </c>
      <c r="H11" s="16">
        <v>24</v>
      </c>
      <c r="I11" s="5"/>
      <c r="J11" s="21">
        <f t="shared" si="1"/>
        <v>66.85714285714286</v>
      </c>
      <c r="K11" s="40">
        <v>25</v>
      </c>
      <c r="L11" s="41">
        <v>81</v>
      </c>
      <c r="M11" s="5">
        <v>15</v>
      </c>
      <c r="N11" s="5">
        <f t="shared" si="2"/>
        <v>80.5</v>
      </c>
    </row>
    <row r="12" spans="1:14" ht="15">
      <c r="A12" s="1" t="s">
        <v>91</v>
      </c>
      <c r="B12" s="2" t="s">
        <v>92</v>
      </c>
      <c r="C12" s="35">
        <v>29</v>
      </c>
      <c r="D12" s="36">
        <v>48.9</v>
      </c>
      <c r="E12" s="5"/>
      <c r="F12" s="5">
        <f t="shared" si="0"/>
        <v>77.9</v>
      </c>
      <c r="G12" s="16">
        <v>63</v>
      </c>
      <c r="H12" s="16">
        <v>26</v>
      </c>
      <c r="I12" s="5">
        <v>20</v>
      </c>
      <c r="J12" s="21">
        <f t="shared" si="1"/>
        <v>91</v>
      </c>
      <c r="K12" s="40">
        <v>25</v>
      </c>
      <c r="L12" s="41">
        <v>83</v>
      </c>
      <c r="M12" s="5">
        <v>10</v>
      </c>
      <c r="N12" s="5">
        <f t="shared" si="2"/>
        <v>76.5</v>
      </c>
    </row>
    <row r="13" spans="1:14" ht="15">
      <c r="A13" s="1" t="s">
        <v>99</v>
      </c>
      <c r="B13" s="2" t="s">
        <v>100</v>
      </c>
      <c r="C13" s="35">
        <v>26.8</v>
      </c>
      <c r="D13" s="36">
        <v>49</v>
      </c>
      <c r="E13" s="5">
        <v>10</v>
      </c>
      <c r="F13" s="5">
        <f t="shared" si="0"/>
        <v>85.8</v>
      </c>
      <c r="G13" s="16">
        <v>68</v>
      </c>
      <c r="H13" s="16">
        <v>24</v>
      </c>
      <c r="I13" s="5">
        <v>20</v>
      </c>
      <c r="J13" s="21">
        <f t="shared" si="1"/>
        <v>92.57142857142857</v>
      </c>
      <c r="K13" s="40">
        <v>25</v>
      </c>
      <c r="L13" s="41">
        <v>84.5</v>
      </c>
      <c r="M13" s="5">
        <v>10</v>
      </c>
      <c r="N13" s="5">
        <f t="shared" si="2"/>
        <v>77.25</v>
      </c>
    </row>
    <row r="14" spans="1:14" ht="15">
      <c r="A14" s="1" t="s">
        <v>107</v>
      </c>
      <c r="B14" s="2" t="s">
        <v>108</v>
      </c>
      <c r="C14" s="35">
        <v>29.8</v>
      </c>
      <c r="D14" s="36">
        <v>49.6</v>
      </c>
      <c r="E14" s="5"/>
      <c r="F14" s="5">
        <f t="shared" si="0"/>
        <v>79.4</v>
      </c>
      <c r="G14" s="16">
        <v>61</v>
      </c>
      <c r="H14" s="16">
        <v>24</v>
      </c>
      <c r="I14" s="5">
        <v>5</v>
      </c>
      <c r="J14" s="21">
        <f t="shared" si="1"/>
        <v>72.57142857142857</v>
      </c>
      <c r="K14" s="40">
        <v>26</v>
      </c>
      <c r="L14" s="41">
        <v>82</v>
      </c>
      <c r="M14" s="5"/>
      <c r="N14" s="5">
        <f t="shared" si="2"/>
        <v>67</v>
      </c>
    </row>
    <row r="15" spans="1:14" ht="15">
      <c r="A15" s="1" t="s">
        <v>115</v>
      </c>
      <c r="B15" s="2" t="s">
        <v>116</v>
      </c>
      <c r="C15" s="35">
        <v>27</v>
      </c>
      <c r="D15" s="36">
        <v>48.4</v>
      </c>
      <c r="E15" s="5"/>
      <c r="F15" s="5">
        <f t="shared" si="0"/>
        <v>75.4</v>
      </c>
      <c r="G15" s="16">
        <v>60</v>
      </c>
      <c r="H15" s="16">
        <v>24</v>
      </c>
      <c r="I15" s="5">
        <v>5</v>
      </c>
      <c r="J15" s="21">
        <f t="shared" si="1"/>
        <v>71.85714285714286</v>
      </c>
      <c r="K15" s="40">
        <v>26</v>
      </c>
      <c r="L15" s="41">
        <v>81</v>
      </c>
      <c r="M15" s="5">
        <v>20</v>
      </c>
      <c r="N15" s="5">
        <f t="shared" si="2"/>
        <v>86.5</v>
      </c>
    </row>
    <row r="16" spans="1:14" ht="15">
      <c r="A16" s="1" t="s">
        <v>123</v>
      </c>
      <c r="B16" s="2" t="s">
        <v>124</v>
      </c>
      <c r="C16" s="35">
        <v>28.6</v>
      </c>
      <c r="D16" s="36">
        <v>47.7</v>
      </c>
      <c r="E16" s="5"/>
      <c r="F16" s="5">
        <f t="shared" si="0"/>
        <v>76.30000000000001</v>
      </c>
      <c r="G16" s="16">
        <v>61</v>
      </c>
      <c r="H16" s="16">
        <v>25</v>
      </c>
      <c r="I16" s="5"/>
      <c r="J16" s="21">
        <f t="shared" si="1"/>
        <v>68.57142857142857</v>
      </c>
      <c r="K16" s="40">
        <v>26</v>
      </c>
      <c r="L16" s="41">
        <v>80</v>
      </c>
      <c r="M16" s="5">
        <v>10</v>
      </c>
      <c r="N16" s="5">
        <f t="shared" si="2"/>
        <v>76</v>
      </c>
    </row>
    <row r="17" spans="1:14" ht="15">
      <c r="A17" s="1" t="s">
        <v>131</v>
      </c>
      <c r="B17" s="2" t="s">
        <v>132</v>
      </c>
      <c r="C17" s="35"/>
      <c r="D17" s="36"/>
      <c r="E17" s="5"/>
      <c r="F17" s="5">
        <f t="shared" si="0"/>
        <v>0</v>
      </c>
      <c r="G17" s="16"/>
      <c r="H17" s="16"/>
      <c r="I17" s="5"/>
      <c r="J17" s="21">
        <f t="shared" si="1"/>
        <v>0</v>
      </c>
      <c r="K17" s="40"/>
      <c r="L17" s="41"/>
      <c r="M17" s="5"/>
      <c r="N17" s="5">
        <f t="shared" si="2"/>
        <v>0</v>
      </c>
    </row>
    <row r="18" spans="1:14" ht="15">
      <c r="A18" s="1" t="s">
        <v>139</v>
      </c>
      <c r="B18" s="2" t="s">
        <v>140</v>
      </c>
      <c r="C18" s="35"/>
      <c r="D18" s="36"/>
      <c r="E18" s="5"/>
      <c r="F18" s="5">
        <f t="shared" si="0"/>
        <v>0</v>
      </c>
      <c r="G18" s="16"/>
      <c r="H18" s="16"/>
      <c r="I18" s="5"/>
      <c r="J18" s="21">
        <f t="shared" si="1"/>
        <v>0</v>
      </c>
      <c r="K18" s="40"/>
      <c r="L18" s="41">
        <v>82</v>
      </c>
      <c r="M18" s="5"/>
      <c r="N18" s="5">
        <f t="shared" si="2"/>
        <v>41</v>
      </c>
    </row>
    <row r="19" spans="1:14" ht="15">
      <c r="A19" s="1" t="s">
        <v>147</v>
      </c>
      <c r="B19" s="2" t="s">
        <v>148</v>
      </c>
      <c r="C19" s="35">
        <v>27.5</v>
      </c>
      <c r="D19" s="36">
        <v>48</v>
      </c>
      <c r="E19" s="5">
        <v>20</v>
      </c>
      <c r="F19" s="5">
        <f t="shared" si="0"/>
        <v>95.5</v>
      </c>
      <c r="G19" s="16">
        <v>62</v>
      </c>
      <c r="H19" s="16">
        <v>25</v>
      </c>
      <c r="I19" s="5">
        <v>15</v>
      </c>
      <c r="J19" s="21">
        <f t="shared" si="1"/>
        <v>84.28571428571428</v>
      </c>
      <c r="K19" s="40">
        <v>26</v>
      </c>
      <c r="L19" s="41">
        <v>81</v>
      </c>
      <c r="M19" s="5">
        <v>15</v>
      </c>
      <c r="N19" s="5">
        <f t="shared" si="2"/>
        <v>81.5</v>
      </c>
    </row>
    <row r="20" spans="1:14" ht="15">
      <c r="A20" s="1" t="s">
        <v>155</v>
      </c>
      <c r="B20" s="2" t="s">
        <v>156</v>
      </c>
      <c r="C20" s="35">
        <v>30</v>
      </c>
      <c r="D20" s="36">
        <v>47.1</v>
      </c>
      <c r="E20" s="5"/>
      <c r="F20" s="5">
        <f t="shared" si="0"/>
        <v>77.1</v>
      </c>
      <c r="G20" s="16">
        <v>58</v>
      </c>
      <c r="H20" s="16">
        <v>24</v>
      </c>
      <c r="I20" s="5">
        <v>15</v>
      </c>
      <c r="J20" s="21">
        <f t="shared" si="1"/>
        <v>80.42857142857143</v>
      </c>
      <c r="K20" s="40">
        <v>26</v>
      </c>
      <c r="L20" s="41">
        <v>81</v>
      </c>
      <c r="M20" s="5">
        <v>5</v>
      </c>
      <c r="N20" s="5">
        <f t="shared" si="2"/>
        <v>71.5</v>
      </c>
    </row>
    <row r="21" spans="1:14" ht="15">
      <c r="A21" s="1" t="s">
        <v>163</v>
      </c>
      <c r="B21" s="2" t="s">
        <v>164</v>
      </c>
      <c r="C21" s="35">
        <v>26.8</v>
      </c>
      <c r="D21" s="36">
        <v>48</v>
      </c>
      <c r="E21" s="5"/>
      <c r="F21" s="5">
        <f t="shared" si="0"/>
        <v>74.8</v>
      </c>
      <c r="G21" s="16">
        <v>63</v>
      </c>
      <c r="H21" s="16">
        <v>26</v>
      </c>
      <c r="I21" s="5"/>
      <c r="J21" s="21">
        <f t="shared" si="1"/>
        <v>71</v>
      </c>
      <c r="K21" s="40">
        <v>28</v>
      </c>
      <c r="L21" s="41">
        <v>85</v>
      </c>
      <c r="M21" s="5"/>
      <c r="N21" s="5">
        <f t="shared" si="2"/>
        <v>70.5</v>
      </c>
    </row>
    <row r="22" spans="1:14" ht="15">
      <c r="A22" s="1" t="s">
        <v>171</v>
      </c>
      <c r="B22" s="2" t="s">
        <v>172</v>
      </c>
      <c r="C22" s="35">
        <v>26.8</v>
      </c>
      <c r="D22" s="36">
        <v>48</v>
      </c>
      <c r="E22" s="5"/>
      <c r="F22" s="5">
        <f t="shared" si="0"/>
        <v>74.8</v>
      </c>
      <c r="G22" s="16">
        <v>63</v>
      </c>
      <c r="H22" s="16">
        <v>27</v>
      </c>
      <c r="I22" s="5"/>
      <c r="J22" s="21">
        <f t="shared" si="1"/>
        <v>72</v>
      </c>
      <c r="K22" s="40">
        <v>28</v>
      </c>
      <c r="L22" s="41">
        <v>83</v>
      </c>
      <c r="M22" s="5"/>
      <c r="N22" s="5">
        <f t="shared" si="2"/>
        <v>69.5</v>
      </c>
    </row>
    <row r="23" spans="1:14" ht="15">
      <c r="A23" s="1" t="s">
        <v>179</v>
      </c>
      <c r="B23" s="2" t="s">
        <v>180</v>
      </c>
      <c r="C23" s="35">
        <v>26</v>
      </c>
      <c r="D23" s="36">
        <v>48.4</v>
      </c>
      <c r="E23" s="5">
        <v>10</v>
      </c>
      <c r="F23" s="5">
        <f t="shared" si="0"/>
        <v>84.4</v>
      </c>
      <c r="G23" s="16">
        <v>64</v>
      </c>
      <c r="H23" s="16">
        <v>27</v>
      </c>
      <c r="I23" s="5">
        <v>20</v>
      </c>
      <c r="J23" s="21">
        <f t="shared" si="1"/>
        <v>92.71428571428572</v>
      </c>
      <c r="K23" s="40">
        <v>25</v>
      </c>
      <c r="L23" s="41">
        <v>83</v>
      </c>
      <c r="M23" s="5">
        <v>10</v>
      </c>
      <c r="N23" s="5">
        <f t="shared" si="2"/>
        <v>76.5</v>
      </c>
    </row>
    <row r="24" spans="1:14" ht="15">
      <c r="A24" s="1" t="s">
        <v>187</v>
      </c>
      <c r="B24" s="2" t="s">
        <v>188</v>
      </c>
      <c r="C24" s="35">
        <v>28.6</v>
      </c>
      <c r="D24" s="36">
        <v>47.1</v>
      </c>
      <c r="E24" s="5"/>
      <c r="F24" s="5">
        <f t="shared" si="0"/>
        <v>75.7</v>
      </c>
      <c r="G24" s="16">
        <v>67</v>
      </c>
      <c r="H24" s="16">
        <v>26</v>
      </c>
      <c r="I24" s="5"/>
      <c r="J24" s="21">
        <f t="shared" si="1"/>
        <v>73.85714285714286</v>
      </c>
      <c r="K24" s="40">
        <v>23</v>
      </c>
      <c r="L24" s="41">
        <v>81.5</v>
      </c>
      <c r="M24" s="5"/>
      <c r="N24" s="5">
        <f t="shared" si="2"/>
        <v>63.75</v>
      </c>
    </row>
    <row r="25" spans="1:14" ht="15">
      <c r="A25" s="1" t="s">
        <v>195</v>
      </c>
      <c r="B25" s="2" t="s">
        <v>196</v>
      </c>
      <c r="C25" s="35">
        <v>27.5</v>
      </c>
      <c r="D25" s="36">
        <v>48.8</v>
      </c>
      <c r="E25" s="5"/>
      <c r="F25" s="5">
        <f t="shared" si="0"/>
        <v>76.3</v>
      </c>
      <c r="G25" s="16">
        <v>64</v>
      </c>
      <c r="H25" s="16">
        <v>27</v>
      </c>
      <c r="I25" s="5"/>
      <c r="J25" s="21">
        <f t="shared" si="1"/>
        <v>72.71428571428572</v>
      </c>
      <c r="K25" s="40">
        <v>27</v>
      </c>
      <c r="L25" s="41">
        <v>82</v>
      </c>
      <c r="M25" s="5">
        <v>15</v>
      </c>
      <c r="N25" s="5">
        <f t="shared" si="2"/>
        <v>83</v>
      </c>
    </row>
    <row r="26" spans="1:14" ht="15">
      <c r="A26" s="1" t="s">
        <v>4</v>
      </c>
      <c r="B26" s="2" t="s">
        <v>5</v>
      </c>
      <c r="C26" s="35">
        <v>27</v>
      </c>
      <c r="D26" s="36">
        <v>47.7</v>
      </c>
      <c r="E26" s="5">
        <v>10</v>
      </c>
      <c r="F26" s="5">
        <f t="shared" si="0"/>
        <v>84.7</v>
      </c>
      <c r="G26" s="16">
        <v>64</v>
      </c>
      <c r="H26" s="16">
        <v>27</v>
      </c>
      <c r="I26" s="5">
        <v>20</v>
      </c>
      <c r="J26" s="21">
        <f t="shared" si="1"/>
        <v>92.71428571428572</v>
      </c>
      <c r="K26" s="40">
        <v>25</v>
      </c>
      <c r="L26" s="41">
        <v>80</v>
      </c>
      <c r="M26" s="5">
        <v>20</v>
      </c>
      <c r="N26" s="5">
        <f t="shared" si="2"/>
        <v>85</v>
      </c>
    </row>
    <row r="27" spans="1:14" ht="15">
      <c r="A27" s="1" t="s">
        <v>14</v>
      </c>
      <c r="B27" s="2" t="s">
        <v>15</v>
      </c>
      <c r="C27" s="35">
        <v>26</v>
      </c>
      <c r="D27" s="36">
        <v>46.6</v>
      </c>
      <c r="E27" s="5">
        <v>10</v>
      </c>
      <c r="F27" s="5">
        <f t="shared" si="0"/>
        <v>82.6</v>
      </c>
      <c r="G27" s="16">
        <v>59</v>
      </c>
      <c r="H27" s="16">
        <v>24</v>
      </c>
      <c r="I27" s="5">
        <v>10</v>
      </c>
      <c r="J27" s="21">
        <f t="shared" si="1"/>
        <v>76.14285714285714</v>
      </c>
      <c r="K27" s="40">
        <v>26</v>
      </c>
      <c r="L27" s="41">
        <v>68</v>
      </c>
      <c r="M27" s="5">
        <v>5</v>
      </c>
      <c r="N27" s="5">
        <f t="shared" si="2"/>
        <v>65</v>
      </c>
    </row>
    <row r="28" spans="1:14" ht="15">
      <c r="A28" s="1" t="s">
        <v>23</v>
      </c>
      <c r="B28" s="2" t="s">
        <v>24</v>
      </c>
      <c r="C28" s="35">
        <v>28.5</v>
      </c>
      <c r="D28" s="36">
        <v>46.4</v>
      </c>
      <c r="E28" s="5"/>
      <c r="F28" s="5">
        <f t="shared" si="0"/>
        <v>74.9</v>
      </c>
      <c r="G28" s="16">
        <v>61</v>
      </c>
      <c r="H28" s="16">
        <v>28</v>
      </c>
      <c r="I28" s="5"/>
      <c r="J28" s="21">
        <f t="shared" si="1"/>
        <v>71.57142857142857</v>
      </c>
      <c r="K28" s="40">
        <v>26</v>
      </c>
      <c r="L28" s="41">
        <v>84</v>
      </c>
      <c r="M28" s="5"/>
      <c r="N28" s="5">
        <f t="shared" si="2"/>
        <v>68</v>
      </c>
    </row>
    <row r="29" spans="1:14" ht="15">
      <c r="A29" s="1" t="s">
        <v>33</v>
      </c>
      <c r="B29" s="2" t="s">
        <v>34</v>
      </c>
      <c r="C29" s="35">
        <v>26.8</v>
      </c>
      <c r="D29" s="36">
        <v>49.1</v>
      </c>
      <c r="E29" s="5"/>
      <c r="F29" s="5">
        <f t="shared" si="0"/>
        <v>75.9</v>
      </c>
      <c r="G29" s="16">
        <v>61</v>
      </c>
      <c r="H29" s="16">
        <v>27</v>
      </c>
      <c r="I29" s="5">
        <v>5</v>
      </c>
      <c r="J29" s="21">
        <f t="shared" si="1"/>
        <v>75.57142857142857</v>
      </c>
      <c r="K29" s="40">
        <v>25</v>
      </c>
      <c r="L29" s="41">
        <v>81.5</v>
      </c>
      <c r="M29" s="5">
        <v>20</v>
      </c>
      <c r="N29" s="5">
        <f t="shared" si="2"/>
        <v>85.75</v>
      </c>
    </row>
    <row r="30" spans="1:14" ht="15">
      <c r="A30" s="1" t="s">
        <v>41</v>
      </c>
      <c r="B30" s="2" t="s">
        <v>42</v>
      </c>
      <c r="C30" s="35">
        <v>27.5</v>
      </c>
      <c r="D30" s="36">
        <v>47.3</v>
      </c>
      <c r="E30" s="5"/>
      <c r="F30" s="5">
        <f t="shared" si="0"/>
        <v>74.8</v>
      </c>
      <c r="G30" s="16">
        <v>64</v>
      </c>
      <c r="H30" s="16">
        <v>25</v>
      </c>
      <c r="I30" s="5"/>
      <c r="J30" s="21">
        <f t="shared" si="1"/>
        <v>70.71428571428572</v>
      </c>
      <c r="K30" s="40">
        <v>26</v>
      </c>
      <c r="L30" s="41">
        <v>82</v>
      </c>
      <c r="M30" s="5">
        <v>20</v>
      </c>
      <c r="N30" s="5">
        <f t="shared" si="2"/>
        <v>87</v>
      </c>
    </row>
    <row r="31" spans="1:14" ht="15">
      <c r="A31" s="1" t="s">
        <v>47</v>
      </c>
      <c r="B31" s="2" t="s">
        <v>48</v>
      </c>
      <c r="C31" s="35"/>
      <c r="D31" s="36"/>
      <c r="E31" s="5"/>
      <c r="F31" s="5">
        <f t="shared" si="0"/>
        <v>0</v>
      </c>
      <c r="G31" s="16"/>
      <c r="H31" s="16"/>
      <c r="I31" s="5"/>
      <c r="J31" s="21">
        <f t="shared" si="1"/>
        <v>0</v>
      </c>
      <c r="K31" s="40"/>
      <c r="L31" s="41"/>
      <c r="M31" s="5"/>
      <c r="N31" s="5">
        <f t="shared" si="2"/>
        <v>0</v>
      </c>
    </row>
    <row r="32" spans="1:14" ht="15">
      <c r="A32" s="1" t="s">
        <v>55</v>
      </c>
      <c r="B32" s="2" t="s">
        <v>56</v>
      </c>
      <c r="C32" s="35">
        <v>28.6</v>
      </c>
      <c r="D32" s="36">
        <v>49</v>
      </c>
      <c r="E32" s="5">
        <v>15</v>
      </c>
      <c r="F32" s="5">
        <f t="shared" si="0"/>
        <v>92.6</v>
      </c>
      <c r="G32" s="16">
        <v>62</v>
      </c>
      <c r="H32" s="16">
        <v>24</v>
      </c>
      <c r="I32" s="5">
        <v>5</v>
      </c>
      <c r="J32" s="21">
        <f t="shared" si="1"/>
        <v>73.28571428571428</v>
      </c>
      <c r="K32" s="40">
        <v>26</v>
      </c>
      <c r="L32" s="41">
        <v>68</v>
      </c>
      <c r="M32" s="5">
        <v>5</v>
      </c>
      <c r="N32" s="5">
        <f t="shared" si="2"/>
        <v>65</v>
      </c>
    </row>
    <row r="33" spans="1:14" ht="15">
      <c r="A33" s="1" t="s">
        <v>63</v>
      </c>
      <c r="B33" s="2" t="s">
        <v>64</v>
      </c>
      <c r="C33" s="35">
        <v>28</v>
      </c>
      <c r="D33" s="36">
        <v>48.8</v>
      </c>
      <c r="E33" s="5">
        <v>5</v>
      </c>
      <c r="F33" s="5">
        <f t="shared" si="0"/>
        <v>81.8</v>
      </c>
      <c r="G33" s="16">
        <v>60</v>
      </c>
      <c r="H33" s="16">
        <v>24</v>
      </c>
      <c r="I33" s="5">
        <v>15</v>
      </c>
      <c r="J33" s="21">
        <f t="shared" si="1"/>
        <v>81.85714285714286</v>
      </c>
      <c r="K33" s="40">
        <v>25</v>
      </c>
      <c r="L33" s="41">
        <v>84</v>
      </c>
      <c r="M33" s="5">
        <v>20</v>
      </c>
      <c r="N33" s="5">
        <f t="shared" si="2"/>
        <v>87</v>
      </c>
    </row>
    <row r="34" spans="1:14" ht="15">
      <c r="A34" s="1" t="s">
        <v>71</v>
      </c>
      <c r="B34" s="2" t="s">
        <v>72</v>
      </c>
      <c r="C34" s="35">
        <v>28.5</v>
      </c>
      <c r="D34" s="36">
        <v>47.7</v>
      </c>
      <c r="E34" s="5"/>
      <c r="F34" s="5">
        <f t="shared" si="0"/>
        <v>76.2</v>
      </c>
      <c r="G34" s="16">
        <v>60</v>
      </c>
      <c r="H34" s="16">
        <v>28</v>
      </c>
      <c r="I34" s="5"/>
      <c r="J34" s="21">
        <f t="shared" si="1"/>
        <v>70.85714285714286</v>
      </c>
      <c r="K34" s="40">
        <v>26</v>
      </c>
      <c r="L34" s="41">
        <v>83</v>
      </c>
      <c r="M34" s="5"/>
      <c r="N34" s="5">
        <f t="shared" si="2"/>
        <v>67.5</v>
      </c>
    </row>
    <row r="35" spans="1:14" ht="15">
      <c r="A35" s="1" t="s">
        <v>79</v>
      </c>
      <c r="B35" s="2" t="s">
        <v>80</v>
      </c>
      <c r="C35" s="35">
        <v>27.5</v>
      </c>
      <c r="D35" s="36">
        <v>48.8</v>
      </c>
      <c r="E35" s="5"/>
      <c r="F35" s="5">
        <f t="shared" si="0"/>
        <v>76.3</v>
      </c>
      <c r="G35" s="16">
        <v>58</v>
      </c>
      <c r="H35" s="16">
        <v>27</v>
      </c>
      <c r="I35" s="5">
        <v>5</v>
      </c>
      <c r="J35" s="21">
        <f t="shared" si="1"/>
        <v>73.42857142857143</v>
      </c>
      <c r="K35" s="40">
        <v>25</v>
      </c>
      <c r="L35" s="41">
        <v>81</v>
      </c>
      <c r="M35" s="5">
        <v>20</v>
      </c>
      <c r="N35" s="5">
        <f t="shared" si="2"/>
        <v>85.5</v>
      </c>
    </row>
    <row r="36" spans="1:14" ht="15">
      <c r="A36" s="1" t="s">
        <v>87</v>
      </c>
      <c r="B36" s="2" t="s">
        <v>88</v>
      </c>
      <c r="C36" s="35">
        <v>28.5</v>
      </c>
      <c r="D36" s="36">
        <v>47</v>
      </c>
      <c r="E36" s="5">
        <v>10</v>
      </c>
      <c r="F36" s="5">
        <f t="shared" si="0"/>
        <v>85.5</v>
      </c>
      <c r="G36" s="16">
        <v>60</v>
      </c>
      <c r="H36" s="16">
        <v>23</v>
      </c>
      <c r="I36" s="5">
        <v>5</v>
      </c>
      <c r="J36" s="21">
        <f t="shared" si="1"/>
        <v>70.85714285714286</v>
      </c>
      <c r="K36" s="40">
        <v>27</v>
      </c>
      <c r="L36" s="41">
        <v>82</v>
      </c>
      <c r="M36" s="5">
        <v>5</v>
      </c>
      <c r="N36" s="5">
        <f t="shared" si="2"/>
        <v>73</v>
      </c>
    </row>
    <row r="37" spans="1:14" ht="15">
      <c r="A37" s="1" t="s">
        <v>93</v>
      </c>
      <c r="B37" s="2" t="s">
        <v>94</v>
      </c>
      <c r="C37" s="35">
        <v>29.8</v>
      </c>
      <c r="D37" s="36">
        <v>49</v>
      </c>
      <c r="E37" s="5"/>
      <c r="F37" s="5">
        <f t="shared" si="0"/>
        <v>78.8</v>
      </c>
      <c r="G37" s="16">
        <v>55</v>
      </c>
      <c r="H37" s="16">
        <v>25</v>
      </c>
      <c r="I37" s="5">
        <v>20</v>
      </c>
      <c r="J37" s="21">
        <f t="shared" si="1"/>
        <v>84.28571428571428</v>
      </c>
      <c r="K37" s="40">
        <v>26</v>
      </c>
      <c r="L37" s="41">
        <v>81</v>
      </c>
      <c r="M37" s="5">
        <v>15</v>
      </c>
      <c r="N37" s="5">
        <f t="shared" si="2"/>
        <v>81.5</v>
      </c>
    </row>
    <row r="38" spans="1:14" ht="15">
      <c r="A38" s="1" t="s">
        <v>101</v>
      </c>
      <c r="B38" s="2" t="s">
        <v>102</v>
      </c>
      <c r="C38" s="35">
        <v>29.5</v>
      </c>
      <c r="D38" s="36">
        <v>46.8</v>
      </c>
      <c r="E38" s="5"/>
      <c r="F38" s="5">
        <f t="shared" si="0"/>
        <v>76.3</v>
      </c>
      <c r="G38" s="16">
        <v>59</v>
      </c>
      <c r="H38" s="16">
        <v>24</v>
      </c>
      <c r="I38" s="5"/>
      <c r="J38" s="21">
        <f t="shared" si="1"/>
        <v>66.14285714285714</v>
      </c>
      <c r="K38" s="40">
        <v>28</v>
      </c>
      <c r="L38" s="41">
        <v>80</v>
      </c>
      <c r="M38" s="5"/>
      <c r="N38" s="5">
        <f t="shared" si="2"/>
        <v>68</v>
      </c>
    </row>
    <row r="39" spans="1:14" ht="15">
      <c r="A39" s="1" t="s">
        <v>109</v>
      </c>
      <c r="B39" s="2" t="s">
        <v>110</v>
      </c>
      <c r="C39" s="35">
        <v>27.5</v>
      </c>
      <c r="D39" s="36">
        <v>46.3</v>
      </c>
      <c r="E39" s="5">
        <v>10</v>
      </c>
      <c r="F39" s="5">
        <f t="shared" si="0"/>
        <v>83.8</v>
      </c>
      <c r="G39" s="16">
        <v>57</v>
      </c>
      <c r="H39" s="16">
        <v>22</v>
      </c>
      <c r="I39" s="5">
        <v>10</v>
      </c>
      <c r="J39" s="21">
        <f t="shared" si="1"/>
        <v>72.71428571428572</v>
      </c>
      <c r="K39" s="40">
        <v>25</v>
      </c>
      <c r="L39" s="41">
        <v>81</v>
      </c>
      <c r="M39" s="5">
        <v>10</v>
      </c>
      <c r="N39" s="5">
        <f t="shared" si="2"/>
        <v>75.5</v>
      </c>
    </row>
    <row r="40" spans="1:14" ht="15">
      <c r="A40" s="1" t="s">
        <v>117</v>
      </c>
      <c r="B40" s="2" t="s">
        <v>118</v>
      </c>
      <c r="C40" s="35">
        <v>26.5</v>
      </c>
      <c r="D40" s="36">
        <v>47.7</v>
      </c>
      <c r="E40" s="5"/>
      <c r="F40" s="5">
        <f t="shared" si="0"/>
        <v>74.2</v>
      </c>
      <c r="G40" s="16">
        <v>63</v>
      </c>
      <c r="H40" s="16">
        <v>26</v>
      </c>
      <c r="I40" s="5">
        <v>20</v>
      </c>
      <c r="J40" s="21">
        <f t="shared" si="1"/>
        <v>91</v>
      </c>
      <c r="K40" s="40">
        <v>26</v>
      </c>
      <c r="L40" s="41">
        <v>81</v>
      </c>
      <c r="M40" s="5">
        <v>15</v>
      </c>
      <c r="N40" s="5">
        <f t="shared" si="2"/>
        <v>81.5</v>
      </c>
    </row>
    <row r="41" spans="1:14" ht="15">
      <c r="A41" s="1" t="s">
        <v>125</v>
      </c>
      <c r="B41" s="2" t="s">
        <v>126</v>
      </c>
      <c r="C41" s="35">
        <v>27.5</v>
      </c>
      <c r="D41" s="36">
        <v>47.3</v>
      </c>
      <c r="E41" s="5"/>
      <c r="F41" s="5">
        <f t="shared" si="0"/>
        <v>74.8</v>
      </c>
      <c r="G41" s="16">
        <v>60</v>
      </c>
      <c r="H41" s="16">
        <v>28</v>
      </c>
      <c r="I41" s="5"/>
      <c r="J41" s="21">
        <f t="shared" si="1"/>
        <v>70.85714285714286</v>
      </c>
      <c r="K41" s="40">
        <v>27</v>
      </c>
      <c r="L41" s="41">
        <v>83.5</v>
      </c>
      <c r="M41" s="5"/>
      <c r="N41" s="5">
        <f t="shared" si="2"/>
        <v>68.75</v>
      </c>
    </row>
    <row r="42" spans="1:14" ht="15">
      <c r="A42" s="1" t="s">
        <v>133</v>
      </c>
      <c r="B42" s="2" t="s">
        <v>134</v>
      </c>
      <c r="C42" s="35">
        <v>27</v>
      </c>
      <c r="D42" s="36">
        <v>49.1</v>
      </c>
      <c r="E42" s="5"/>
      <c r="F42" s="5">
        <f t="shared" si="0"/>
        <v>76.1</v>
      </c>
      <c r="G42" s="16">
        <v>65.5</v>
      </c>
      <c r="H42" s="16">
        <v>27</v>
      </c>
      <c r="I42" s="5"/>
      <c r="J42" s="21">
        <f t="shared" si="1"/>
        <v>73.78571428571428</v>
      </c>
      <c r="K42" s="40">
        <v>27</v>
      </c>
      <c r="L42" s="41">
        <v>85</v>
      </c>
      <c r="M42" s="5"/>
      <c r="N42" s="5">
        <f t="shared" si="2"/>
        <v>69.5</v>
      </c>
    </row>
    <row r="43" spans="1:14" ht="15">
      <c r="A43" s="1" t="s">
        <v>141</v>
      </c>
      <c r="B43" s="2" t="s">
        <v>142</v>
      </c>
      <c r="C43" s="35">
        <v>27</v>
      </c>
      <c r="D43" s="36">
        <v>48.4</v>
      </c>
      <c r="E43" s="5"/>
      <c r="F43" s="5">
        <f t="shared" si="0"/>
        <v>75.4</v>
      </c>
      <c r="G43" s="16">
        <v>66</v>
      </c>
      <c r="H43" s="16">
        <v>26</v>
      </c>
      <c r="I43" s="5">
        <v>10</v>
      </c>
      <c r="J43" s="21">
        <f t="shared" si="1"/>
        <v>83.14285714285714</v>
      </c>
      <c r="K43" s="40">
        <v>28</v>
      </c>
      <c r="L43" s="41">
        <v>85</v>
      </c>
      <c r="M43" s="5">
        <v>20</v>
      </c>
      <c r="N43" s="5">
        <f t="shared" si="2"/>
        <v>90.5</v>
      </c>
    </row>
    <row r="44" spans="1:14" ht="15">
      <c r="A44" s="1" t="s">
        <v>149</v>
      </c>
      <c r="B44" s="2" t="s">
        <v>150</v>
      </c>
      <c r="C44" s="35">
        <v>26.8</v>
      </c>
      <c r="D44" s="36">
        <v>48</v>
      </c>
      <c r="E44" s="5"/>
      <c r="F44" s="5">
        <f t="shared" si="0"/>
        <v>74.8</v>
      </c>
      <c r="G44" s="16">
        <v>57</v>
      </c>
      <c r="H44" s="16">
        <v>27</v>
      </c>
      <c r="I44" s="5"/>
      <c r="J44" s="21">
        <f t="shared" si="1"/>
        <v>67.71428571428572</v>
      </c>
      <c r="K44" s="40">
        <v>25</v>
      </c>
      <c r="L44" s="41">
        <v>85</v>
      </c>
      <c r="M44" s="5"/>
      <c r="N44" s="5">
        <f t="shared" si="2"/>
        <v>67.5</v>
      </c>
    </row>
    <row r="45" spans="1:14" ht="15.75">
      <c r="A45" s="1" t="s">
        <v>157</v>
      </c>
      <c r="B45" s="2" t="s">
        <v>158</v>
      </c>
      <c r="C45" s="35">
        <v>28.5</v>
      </c>
      <c r="D45" s="36">
        <v>47.7</v>
      </c>
      <c r="E45" s="5"/>
      <c r="F45" s="5">
        <f t="shared" si="0"/>
        <v>76.2</v>
      </c>
      <c r="G45" s="16">
        <v>64</v>
      </c>
      <c r="H45" s="16">
        <v>27</v>
      </c>
      <c r="I45" s="5"/>
      <c r="J45" s="21">
        <f t="shared" si="1"/>
        <v>72.71428571428572</v>
      </c>
      <c r="K45" s="40">
        <v>26</v>
      </c>
      <c r="L45" s="41">
        <v>80</v>
      </c>
      <c r="M45" s="5">
        <v>15</v>
      </c>
      <c r="N45" s="5">
        <f t="shared" si="2"/>
        <v>81</v>
      </c>
    </row>
    <row r="46" spans="1:14" ht="15">
      <c r="A46" s="1" t="s">
        <v>165</v>
      </c>
      <c r="B46" s="2" t="s">
        <v>166</v>
      </c>
      <c r="C46" s="35">
        <v>26.5</v>
      </c>
      <c r="D46" s="36">
        <v>47.3</v>
      </c>
      <c r="E46" s="5"/>
      <c r="F46" s="5">
        <f t="shared" si="0"/>
        <v>73.8</v>
      </c>
      <c r="G46" s="16">
        <v>60</v>
      </c>
      <c r="H46" s="16">
        <v>27</v>
      </c>
      <c r="I46" s="5"/>
      <c r="J46" s="21">
        <f t="shared" si="1"/>
        <v>69.85714285714286</v>
      </c>
      <c r="K46" s="40">
        <v>27</v>
      </c>
      <c r="L46" s="41">
        <v>83</v>
      </c>
      <c r="M46" s="5"/>
      <c r="N46" s="5">
        <f t="shared" si="2"/>
        <v>68.5</v>
      </c>
    </row>
    <row r="47" spans="1:14" ht="15">
      <c r="A47" s="1" t="s">
        <v>173</v>
      </c>
      <c r="B47" s="2" t="s">
        <v>174</v>
      </c>
      <c r="C47" s="35">
        <v>29</v>
      </c>
      <c r="D47" s="36">
        <v>45.4</v>
      </c>
      <c r="E47" s="5">
        <v>10</v>
      </c>
      <c r="F47" s="5">
        <f t="shared" si="0"/>
        <v>84.4</v>
      </c>
      <c r="G47" s="16">
        <v>62</v>
      </c>
      <c r="H47" s="16">
        <v>26</v>
      </c>
      <c r="I47" s="5">
        <v>5</v>
      </c>
      <c r="J47" s="21">
        <f t="shared" si="1"/>
        <v>75.28571428571428</v>
      </c>
      <c r="K47" s="40">
        <v>26</v>
      </c>
      <c r="L47" s="41">
        <v>81</v>
      </c>
      <c r="M47" s="5">
        <v>15</v>
      </c>
      <c r="N47" s="5">
        <f t="shared" si="2"/>
        <v>81.5</v>
      </c>
    </row>
    <row r="48" spans="1:14" ht="15">
      <c r="A48" s="1" t="s">
        <v>181</v>
      </c>
      <c r="B48" s="2" t="s">
        <v>182</v>
      </c>
      <c r="C48" s="35">
        <v>27</v>
      </c>
      <c r="D48" s="36">
        <v>47.7</v>
      </c>
      <c r="E48" s="5">
        <v>15</v>
      </c>
      <c r="F48" s="5">
        <f t="shared" si="0"/>
        <v>89.7</v>
      </c>
      <c r="G48" s="16">
        <v>57</v>
      </c>
      <c r="H48" s="16">
        <v>25</v>
      </c>
      <c r="I48" s="5"/>
      <c r="J48" s="21">
        <f t="shared" si="1"/>
        <v>65.71428571428572</v>
      </c>
      <c r="K48" s="40">
        <v>28</v>
      </c>
      <c r="L48" s="41">
        <v>80</v>
      </c>
      <c r="M48" s="5"/>
      <c r="N48" s="5">
        <f t="shared" si="2"/>
        <v>68</v>
      </c>
    </row>
    <row r="49" spans="1:14" ht="15">
      <c r="A49" s="1" t="s">
        <v>189</v>
      </c>
      <c r="B49" s="2" t="s">
        <v>190</v>
      </c>
      <c r="C49" s="35">
        <v>25</v>
      </c>
      <c r="D49" s="36">
        <v>47.3</v>
      </c>
      <c r="E49" s="5"/>
      <c r="F49" s="5">
        <f t="shared" si="0"/>
        <v>72.3</v>
      </c>
      <c r="G49" s="16">
        <v>61</v>
      </c>
      <c r="H49" s="16">
        <v>28</v>
      </c>
      <c r="I49" s="5"/>
      <c r="J49" s="21">
        <f t="shared" si="1"/>
        <v>71.57142857142857</v>
      </c>
      <c r="K49" s="40">
        <v>26</v>
      </c>
      <c r="L49" s="41">
        <v>83.5</v>
      </c>
      <c r="M49" s="5"/>
      <c r="N49" s="5">
        <f t="shared" si="2"/>
        <v>67.75</v>
      </c>
    </row>
    <row r="50" spans="1:14" ht="15">
      <c r="A50" s="1" t="s">
        <v>197</v>
      </c>
      <c r="B50" s="2" t="s">
        <v>198</v>
      </c>
      <c r="C50" s="35">
        <v>26.8</v>
      </c>
      <c r="D50" s="36">
        <v>48</v>
      </c>
      <c r="E50" s="5">
        <v>10</v>
      </c>
      <c r="F50" s="5">
        <f t="shared" si="0"/>
        <v>84.8</v>
      </c>
      <c r="G50" s="16">
        <v>64</v>
      </c>
      <c r="H50" s="16">
        <v>27</v>
      </c>
      <c r="I50" s="5">
        <v>20</v>
      </c>
      <c r="J50" s="21">
        <f t="shared" si="1"/>
        <v>92.71428571428572</v>
      </c>
      <c r="K50" s="40">
        <v>26</v>
      </c>
      <c r="L50" s="41">
        <v>82</v>
      </c>
      <c r="M50" s="5">
        <v>20</v>
      </c>
      <c r="N50" s="5">
        <f t="shared" si="2"/>
        <v>87</v>
      </c>
    </row>
    <row r="51" spans="1:14" ht="15">
      <c r="A51" s="1" t="s">
        <v>6</v>
      </c>
      <c r="B51" s="2" t="s">
        <v>7</v>
      </c>
      <c r="C51" s="35">
        <v>29</v>
      </c>
      <c r="D51" s="34">
        <v>49.6</v>
      </c>
      <c r="E51" s="5"/>
      <c r="F51" s="5">
        <f t="shared" si="0"/>
        <v>78.6</v>
      </c>
      <c r="G51" s="16">
        <v>63</v>
      </c>
      <c r="H51" s="16">
        <v>25</v>
      </c>
      <c r="I51" s="5"/>
      <c r="J51" s="21">
        <f t="shared" si="1"/>
        <v>70</v>
      </c>
      <c r="K51" s="40">
        <v>26</v>
      </c>
      <c r="L51" s="39">
        <v>85</v>
      </c>
      <c r="M51" s="5">
        <v>15</v>
      </c>
      <c r="N51" s="5">
        <f t="shared" si="2"/>
        <v>83.5</v>
      </c>
    </row>
    <row r="52" spans="1:14" ht="15">
      <c r="A52" s="1" t="s">
        <v>16</v>
      </c>
      <c r="B52" s="2" t="s">
        <v>17</v>
      </c>
      <c r="C52" s="35">
        <v>24.5</v>
      </c>
      <c r="D52" s="34">
        <v>48</v>
      </c>
      <c r="E52" s="5"/>
      <c r="F52" s="5">
        <f t="shared" si="0"/>
        <v>72.5</v>
      </c>
      <c r="G52" s="16">
        <v>61</v>
      </c>
      <c r="H52" s="16">
        <v>25</v>
      </c>
      <c r="I52" s="5"/>
      <c r="J52" s="21">
        <f t="shared" si="1"/>
        <v>68.57142857142857</v>
      </c>
      <c r="K52" s="40">
        <v>25</v>
      </c>
      <c r="L52" s="39">
        <v>70</v>
      </c>
      <c r="M52" s="5">
        <v>15</v>
      </c>
      <c r="N52" s="5">
        <f t="shared" si="2"/>
        <v>75</v>
      </c>
    </row>
    <row r="53" spans="1:14" ht="15">
      <c r="A53" s="1" t="s">
        <v>25</v>
      </c>
      <c r="B53" s="2" t="s">
        <v>26</v>
      </c>
      <c r="C53" s="35">
        <v>29</v>
      </c>
      <c r="D53" s="34">
        <v>46.4</v>
      </c>
      <c r="E53" s="5"/>
      <c r="F53" s="5">
        <f t="shared" si="0"/>
        <v>75.4</v>
      </c>
      <c r="G53" s="16">
        <v>68</v>
      </c>
      <c r="H53" s="16">
        <v>27</v>
      </c>
      <c r="I53" s="5"/>
      <c r="J53" s="21">
        <f t="shared" si="1"/>
        <v>75.57142857142857</v>
      </c>
      <c r="K53" s="40">
        <v>28</v>
      </c>
      <c r="L53" s="39">
        <v>85</v>
      </c>
      <c r="M53" s="5"/>
      <c r="N53" s="5">
        <f t="shared" si="2"/>
        <v>70.5</v>
      </c>
    </row>
    <row r="54" spans="1:14" ht="15">
      <c r="A54" s="1" t="s">
        <v>35</v>
      </c>
      <c r="B54" s="2" t="s">
        <v>36</v>
      </c>
      <c r="C54" s="35">
        <v>26.5</v>
      </c>
      <c r="D54" s="34">
        <v>47.7</v>
      </c>
      <c r="E54" s="5"/>
      <c r="F54" s="5">
        <f t="shared" si="0"/>
        <v>74.2</v>
      </c>
      <c r="G54" s="16">
        <v>60</v>
      </c>
      <c r="H54" s="16">
        <v>26</v>
      </c>
      <c r="I54" s="5"/>
      <c r="J54" s="21">
        <f t="shared" si="1"/>
        <v>68.85714285714286</v>
      </c>
      <c r="K54" s="40">
        <v>25</v>
      </c>
      <c r="L54" s="39">
        <v>80</v>
      </c>
      <c r="M54" s="5"/>
      <c r="N54" s="5">
        <f t="shared" si="2"/>
        <v>65</v>
      </c>
    </row>
    <row r="55" spans="1:14" ht="15">
      <c r="A55" s="1" t="s">
        <v>43</v>
      </c>
      <c r="B55" s="2" t="s">
        <v>44</v>
      </c>
      <c r="C55" s="35">
        <v>27</v>
      </c>
      <c r="D55" s="34">
        <v>48.8</v>
      </c>
      <c r="E55" s="5">
        <v>20</v>
      </c>
      <c r="F55" s="5">
        <f t="shared" si="0"/>
        <v>95.8</v>
      </c>
      <c r="G55" s="16">
        <v>61</v>
      </c>
      <c r="H55" s="16">
        <v>27</v>
      </c>
      <c r="I55" s="5">
        <v>20</v>
      </c>
      <c r="J55" s="21">
        <f t="shared" si="1"/>
        <v>90.57142857142857</v>
      </c>
      <c r="K55" s="40">
        <v>26</v>
      </c>
      <c r="L55" s="39">
        <v>82.5</v>
      </c>
      <c r="M55" s="5">
        <v>15</v>
      </c>
      <c r="N55" s="5">
        <f t="shared" si="2"/>
        <v>82.25</v>
      </c>
    </row>
    <row r="56" spans="1:14" ht="15">
      <c r="A56" s="1" t="s">
        <v>49</v>
      </c>
      <c r="B56" s="2" t="s">
        <v>50</v>
      </c>
      <c r="C56" s="35">
        <v>26.5</v>
      </c>
      <c r="D56" s="36">
        <v>48.4</v>
      </c>
      <c r="E56" s="5"/>
      <c r="F56" s="5">
        <f t="shared" si="0"/>
        <v>74.9</v>
      </c>
      <c r="G56" s="16">
        <v>65</v>
      </c>
      <c r="H56" s="16">
        <v>27</v>
      </c>
      <c r="I56" s="5">
        <v>5</v>
      </c>
      <c r="J56" s="21">
        <f t="shared" si="1"/>
        <v>78.42857142857143</v>
      </c>
      <c r="K56" s="40">
        <v>25</v>
      </c>
      <c r="L56" s="41">
        <v>81.5</v>
      </c>
      <c r="M56" s="5">
        <v>15</v>
      </c>
      <c r="N56" s="5">
        <f t="shared" si="2"/>
        <v>80.75</v>
      </c>
    </row>
    <row r="57" spans="1:14" ht="15">
      <c r="A57" s="1" t="s">
        <v>57</v>
      </c>
      <c r="B57" s="2" t="s">
        <v>58</v>
      </c>
      <c r="C57" s="35">
        <v>26.5</v>
      </c>
      <c r="D57" s="36">
        <v>48.4</v>
      </c>
      <c r="E57" s="5">
        <v>10</v>
      </c>
      <c r="F57" s="5">
        <f t="shared" si="0"/>
        <v>84.9</v>
      </c>
      <c r="G57" s="16">
        <v>66</v>
      </c>
      <c r="H57" s="16">
        <v>26</v>
      </c>
      <c r="I57" s="5">
        <v>20</v>
      </c>
      <c r="J57" s="21">
        <f t="shared" si="1"/>
        <v>93.14285714285714</v>
      </c>
      <c r="K57" s="40">
        <v>25</v>
      </c>
      <c r="L57" s="41">
        <v>83</v>
      </c>
      <c r="M57" s="5">
        <v>20</v>
      </c>
      <c r="N57" s="5">
        <f t="shared" si="2"/>
        <v>86.5</v>
      </c>
    </row>
    <row r="58" spans="1:14" ht="15">
      <c r="A58" s="1" t="s">
        <v>65</v>
      </c>
      <c r="B58" s="2" t="s">
        <v>66</v>
      </c>
      <c r="C58" s="35">
        <v>29.5</v>
      </c>
      <c r="D58" s="36">
        <v>49.3</v>
      </c>
      <c r="E58" s="5"/>
      <c r="F58" s="5">
        <f t="shared" si="0"/>
        <v>78.8</v>
      </c>
      <c r="G58" s="16">
        <v>62</v>
      </c>
      <c r="H58" s="16">
        <v>25</v>
      </c>
      <c r="I58" s="5">
        <v>5</v>
      </c>
      <c r="J58" s="21">
        <f t="shared" si="1"/>
        <v>74.28571428571428</v>
      </c>
      <c r="K58" s="40">
        <v>26</v>
      </c>
      <c r="L58" s="41">
        <v>81</v>
      </c>
      <c r="M58" s="5"/>
      <c r="N58" s="5">
        <f t="shared" si="2"/>
        <v>66.5</v>
      </c>
    </row>
    <row r="59" spans="1:14" ht="15">
      <c r="A59" s="1" t="s">
        <v>73</v>
      </c>
      <c r="B59" s="2" t="s">
        <v>74</v>
      </c>
      <c r="C59" s="35">
        <v>26.8</v>
      </c>
      <c r="D59" s="36">
        <v>47.7</v>
      </c>
      <c r="E59" s="5">
        <v>10</v>
      </c>
      <c r="F59" s="5">
        <f t="shared" si="0"/>
        <v>84.5</v>
      </c>
      <c r="G59" s="16">
        <v>67</v>
      </c>
      <c r="H59" s="16">
        <v>27</v>
      </c>
      <c r="I59" s="5">
        <v>20</v>
      </c>
      <c r="J59" s="21">
        <f t="shared" si="1"/>
        <v>94.85714285714286</v>
      </c>
      <c r="K59" s="40">
        <v>26</v>
      </c>
      <c r="L59" s="41">
        <v>84</v>
      </c>
      <c r="M59" s="5">
        <v>20</v>
      </c>
      <c r="N59" s="5">
        <f t="shared" si="2"/>
        <v>88</v>
      </c>
    </row>
    <row r="60" spans="1:14" ht="15">
      <c r="A60" s="1" t="s">
        <v>81</v>
      </c>
      <c r="B60" s="2" t="s">
        <v>82</v>
      </c>
      <c r="C60" s="35">
        <v>26.5</v>
      </c>
      <c r="D60" s="36">
        <v>47</v>
      </c>
      <c r="E60" s="5">
        <v>10</v>
      </c>
      <c r="F60" s="5">
        <f t="shared" si="0"/>
        <v>83.5</v>
      </c>
      <c r="G60" s="16">
        <v>63</v>
      </c>
      <c r="H60" s="16">
        <v>27</v>
      </c>
      <c r="I60" s="5">
        <v>15</v>
      </c>
      <c r="J60" s="21">
        <f t="shared" si="1"/>
        <v>87</v>
      </c>
      <c r="K60" s="40">
        <v>25</v>
      </c>
      <c r="L60" s="41">
        <v>82</v>
      </c>
      <c r="M60" s="5">
        <v>10</v>
      </c>
      <c r="N60" s="5">
        <f t="shared" si="2"/>
        <v>76</v>
      </c>
    </row>
    <row r="61" spans="1:14" ht="15">
      <c r="A61" s="1" t="s">
        <v>95</v>
      </c>
      <c r="B61" s="2" t="s">
        <v>96</v>
      </c>
      <c r="C61" s="35">
        <v>28.6</v>
      </c>
      <c r="D61" s="36">
        <v>49.3</v>
      </c>
      <c r="E61" s="5">
        <v>20</v>
      </c>
      <c r="F61" s="5">
        <f t="shared" si="0"/>
        <v>97.9</v>
      </c>
      <c r="G61" s="16">
        <v>61</v>
      </c>
      <c r="H61" s="16">
        <v>27</v>
      </c>
      <c r="I61" s="5">
        <v>20</v>
      </c>
      <c r="J61" s="21">
        <f t="shared" si="1"/>
        <v>90.57142857142857</v>
      </c>
      <c r="K61" s="40">
        <v>26</v>
      </c>
      <c r="L61" s="41">
        <v>81</v>
      </c>
      <c r="M61" s="5">
        <v>20</v>
      </c>
      <c r="N61" s="5">
        <f t="shared" si="2"/>
        <v>86.5</v>
      </c>
    </row>
    <row r="62" spans="1:14" ht="15">
      <c r="A62" s="1" t="s">
        <v>103</v>
      </c>
      <c r="B62" s="2" t="s">
        <v>104</v>
      </c>
      <c r="C62" s="35">
        <v>26.8</v>
      </c>
      <c r="D62" s="36">
        <v>47.9</v>
      </c>
      <c r="E62" s="5"/>
      <c r="F62" s="5">
        <f t="shared" si="0"/>
        <v>74.7</v>
      </c>
      <c r="G62" s="16">
        <v>66</v>
      </c>
      <c r="H62" s="16">
        <v>24</v>
      </c>
      <c r="I62" s="5"/>
      <c r="J62" s="21">
        <f t="shared" si="1"/>
        <v>71.14285714285714</v>
      </c>
      <c r="K62" s="40">
        <v>25</v>
      </c>
      <c r="L62" s="41">
        <v>82</v>
      </c>
      <c r="M62" s="5"/>
      <c r="N62" s="5">
        <f t="shared" si="2"/>
        <v>66</v>
      </c>
    </row>
    <row r="63" spans="1:14" ht="15">
      <c r="A63" s="1" t="s">
        <v>111</v>
      </c>
      <c r="B63" s="2" t="s">
        <v>112</v>
      </c>
      <c r="C63" s="35">
        <v>26.8</v>
      </c>
      <c r="D63" s="36">
        <v>48.4</v>
      </c>
      <c r="E63" s="5"/>
      <c r="F63" s="5">
        <f t="shared" si="0"/>
        <v>75.2</v>
      </c>
      <c r="G63" s="16">
        <v>65</v>
      </c>
      <c r="H63" s="16">
        <v>26</v>
      </c>
      <c r="I63" s="5"/>
      <c r="J63" s="21">
        <f t="shared" si="1"/>
        <v>72.42857142857143</v>
      </c>
      <c r="K63" s="40">
        <v>26</v>
      </c>
      <c r="L63" s="41">
        <v>83</v>
      </c>
      <c r="M63" s="5"/>
      <c r="N63" s="5">
        <f t="shared" si="2"/>
        <v>67.5</v>
      </c>
    </row>
    <row r="64" spans="1:14" ht="15">
      <c r="A64" s="1" t="s">
        <v>119</v>
      </c>
      <c r="B64" s="2" t="s">
        <v>120</v>
      </c>
      <c r="C64" s="35">
        <v>26.8</v>
      </c>
      <c r="D64" s="36">
        <v>47.3</v>
      </c>
      <c r="E64" s="5"/>
      <c r="F64" s="5">
        <f t="shared" si="0"/>
        <v>74.1</v>
      </c>
      <c r="G64" s="16">
        <v>60</v>
      </c>
      <c r="H64" s="16">
        <v>27</v>
      </c>
      <c r="I64" s="5"/>
      <c r="J64" s="21">
        <f t="shared" si="1"/>
        <v>69.85714285714286</v>
      </c>
      <c r="K64" s="40">
        <v>27</v>
      </c>
      <c r="L64" s="41">
        <v>80</v>
      </c>
      <c r="M64" s="5">
        <v>10</v>
      </c>
      <c r="N64" s="5">
        <f t="shared" si="2"/>
        <v>77</v>
      </c>
    </row>
    <row r="65" spans="1:14" ht="15">
      <c r="A65" s="1" t="s">
        <v>127</v>
      </c>
      <c r="B65" s="2" t="s">
        <v>128</v>
      </c>
      <c r="C65" s="35">
        <v>27</v>
      </c>
      <c r="D65" s="36">
        <v>47.7</v>
      </c>
      <c r="E65" s="5"/>
      <c r="F65" s="5">
        <f t="shared" si="0"/>
        <v>74.7</v>
      </c>
      <c r="G65" s="16">
        <v>60</v>
      </c>
      <c r="H65" s="16">
        <v>27</v>
      </c>
      <c r="I65" s="5"/>
      <c r="J65" s="21">
        <f t="shared" si="1"/>
        <v>69.85714285714286</v>
      </c>
      <c r="K65" s="40">
        <v>26</v>
      </c>
      <c r="L65" s="41">
        <v>82</v>
      </c>
      <c r="M65" s="5">
        <v>15</v>
      </c>
      <c r="N65" s="5">
        <f t="shared" si="2"/>
        <v>82</v>
      </c>
    </row>
    <row r="66" spans="1:14" ht="15">
      <c r="A66" s="1" t="s">
        <v>135</v>
      </c>
      <c r="B66" s="2" t="s">
        <v>136</v>
      </c>
      <c r="C66" s="35">
        <v>27</v>
      </c>
      <c r="D66" s="36">
        <v>48.4</v>
      </c>
      <c r="E66" s="5"/>
      <c r="F66" s="5">
        <f t="shared" si="0"/>
        <v>75.4</v>
      </c>
      <c r="G66" s="16">
        <v>64</v>
      </c>
      <c r="H66" s="16">
        <v>26</v>
      </c>
      <c r="I66" s="5"/>
      <c r="J66" s="21">
        <f t="shared" si="1"/>
        <v>71.71428571428572</v>
      </c>
      <c r="K66" s="40">
        <v>25</v>
      </c>
      <c r="L66" s="41">
        <v>81</v>
      </c>
      <c r="M66" s="5"/>
      <c r="N66" s="5">
        <f t="shared" si="2"/>
        <v>65.5</v>
      </c>
    </row>
    <row r="67" spans="1:14" ht="15">
      <c r="A67" s="1" t="s">
        <v>143</v>
      </c>
      <c r="B67" s="2" t="s">
        <v>144</v>
      </c>
      <c r="C67" s="35">
        <v>26.5</v>
      </c>
      <c r="D67" s="36">
        <v>46.3</v>
      </c>
      <c r="E67" s="5">
        <v>10</v>
      </c>
      <c r="F67" s="5">
        <f aca="true" t="shared" si="3" ref="F67:F101">C67+D67+E67</f>
        <v>82.8</v>
      </c>
      <c r="G67" s="16">
        <v>63</v>
      </c>
      <c r="H67" s="16">
        <v>27</v>
      </c>
      <c r="I67" s="5">
        <v>20</v>
      </c>
      <c r="J67" s="21">
        <f aca="true" t="shared" si="4" ref="J67:J101">G67*5/7+H67+I67</f>
        <v>92</v>
      </c>
      <c r="K67" s="40">
        <v>27</v>
      </c>
      <c r="L67" s="41">
        <v>81.5</v>
      </c>
      <c r="M67" s="5">
        <v>10</v>
      </c>
      <c r="N67" s="5">
        <f aca="true" t="shared" si="5" ref="N67:N101">K67+L67/2+M67</f>
        <v>77.75</v>
      </c>
    </row>
    <row r="68" spans="1:14" ht="15">
      <c r="A68" s="1" t="s">
        <v>151</v>
      </c>
      <c r="B68" s="2" t="s">
        <v>152</v>
      </c>
      <c r="C68" s="35">
        <v>28.6</v>
      </c>
      <c r="D68" s="36">
        <v>49.1</v>
      </c>
      <c r="E68" s="5">
        <v>15</v>
      </c>
      <c r="F68" s="5">
        <f t="shared" si="3"/>
        <v>92.7</v>
      </c>
      <c r="G68" s="16">
        <v>57</v>
      </c>
      <c r="H68" s="16">
        <v>25</v>
      </c>
      <c r="I68" s="5">
        <v>20</v>
      </c>
      <c r="J68" s="21">
        <f t="shared" si="4"/>
        <v>85.71428571428572</v>
      </c>
      <c r="K68" s="40">
        <v>26</v>
      </c>
      <c r="L68" s="41">
        <v>72</v>
      </c>
      <c r="M68" s="5"/>
      <c r="N68" s="5">
        <f t="shared" si="5"/>
        <v>62</v>
      </c>
    </row>
    <row r="69" spans="1:14" ht="15">
      <c r="A69" s="1" t="s">
        <v>159</v>
      </c>
      <c r="B69" s="2" t="s">
        <v>160</v>
      </c>
      <c r="C69" s="35">
        <v>26.5</v>
      </c>
      <c r="D69" s="36">
        <v>48.8</v>
      </c>
      <c r="E69" s="5"/>
      <c r="F69" s="5">
        <f t="shared" si="3"/>
        <v>75.3</v>
      </c>
      <c r="G69" s="16">
        <v>64</v>
      </c>
      <c r="H69" s="16">
        <v>26</v>
      </c>
      <c r="I69" s="5"/>
      <c r="J69" s="21">
        <f t="shared" si="4"/>
        <v>71.71428571428572</v>
      </c>
      <c r="K69" s="40">
        <v>27</v>
      </c>
      <c r="L69" s="41">
        <v>85</v>
      </c>
      <c r="M69" s="5"/>
      <c r="N69" s="5">
        <f t="shared" si="5"/>
        <v>69.5</v>
      </c>
    </row>
    <row r="70" spans="1:14" ht="15">
      <c r="A70" s="1" t="s">
        <v>167</v>
      </c>
      <c r="B70" s="2" t="s">
        <v>168</v>
      </c>
      <c r="C70" s="35">
        <v>26.8</v>
      </c>
      <c r="D70" s="36">
        <v>48.4</v>
      </c>
      <c r="E70" s="5"/>
      <c r="F70" s="5">
        <f t="shared" si="3"/>
        <v>75.2</v>
      </c>
      <c r="G70" s="16">
        <v>66</v>
      </c>
      <c r="H70" s="16">
        <v>27</v>
      </c>
      <c r="I70" s="5">
        <v>15</v>
      </c>
      <c r="J70" s="21">
        <f t="shared" si="4"/>
        <v>89.14285714285714</v>
      </c>
      <c r="K70" s="40">
        <v>25</v>
      </c>
      <c r="L70" s="41">
        <v>81</v>
      </c>
      <c r="M70" s="5">
        <v>20</v>
      </c>
      <c r="N70" s="5">
        <f t="shared" si="5"/>
        <v>85.5</v>
      </c>
    </row>
    <row r="71" spans="1:14" ht="15">
      <c r="A71" s="1" t="s">
        <v>175</v>
      </c>
      <c r="B71" s="2" t="s">
        <v>176</v>
      </c>
      <c r="C71" s="35"/>
      <c r="D71" s="36"/>
      <c r="E71" s="5"/>
      <c r="F71" s="5">
        <f t="shared" si="3"/>
        <v>0</v>
      </c>
      <c r="G71" s="16"/>
      <c r="H71" s="16"/>
      <c r="I71" s="5"/>
      <c r="J71" s="21">
        <f t="shared" si="4"/>
        <v>0</v>
      </c>
      <c r="K71" s="40"/>
      <c r="L71" s="41"/>
      <c r="M71" s="5"/>
      <c r="N71" s="5">
        <f t="shared" si="5"/>
        <v>0</v>
      </c>
    </row>
    <row r="72" spans="1:14" ht="15">
      <c r="A72" s="1" t="s">
        <v>183</v>
      </c>
      <c r="B72" s="2" t="s">
        <v>184</v>
      </c>
      <c r="C72" s="35">
        <v>25</v>
      </c>
      <c r="D72" s="36">
        <v>49.1</v>
      </c>
      <c r="E72" s="5"/>
      <c r="F72" s="5">
        <f t="shared" si="3"/>
        <v>74.1</v>
      </c>
      <c r="G72" s="16">
        <v>57</v>
      </c>
      <c r="H72" s="16">
        <v>27</v>
      </c>
      <c r="I72" s="5"/>
      <c r="J72" s="21">
        <f t="shared" si="4"/>
        <v>67.71428571428572</v>
      </c>
      <c r="K72" s="40">
        <v>25</v>
      </c>
      <c r="L72" s="41">
        <v>83</v>
      </c>
      <c r="M72" s="5">
        <v>10</v>
      </c>
      <c r="N72" s="5">
        <f t="shared" si="5"/>
        <v>76.5</v>
      </c>
    </row>
    <row r="73" spans="1:14" ht="15">
      <c r="A73" s="1" t="s">
        <v>191</v>
      </c>
      <c r="B73" s="2" t="s">
        <v>192</v>
      </c>
      <c r="C73" s="35">
        <v>25</v>
      </c>
      <c r="D73" s="36">
        <v>48</v>
      </c>
      <c r="E73" s="5">
        <v>15</v>
      </c>
      <c r="F73" s="5">
        <f t="shared" si="3"/>
        <v>88</v>
      </c>
      <c r="G73" s="16">
        <v>59</v>
      </c>
      <c r="H73" s="16">
        <v>23</v>
      </c>
      <c r="I73" s="5">
        <v>20</v>
      </c>
      <c r="J73" s="21">
        <f t="shared" si="4"/>
        <v>85.14285714285714</v>
      </c>
      <c r="K73" s="40">
        <v>25</v>
      </c>
      <c r="L73" s="41">
        <v>85.5</v>
      </c>
      <c r="M73" s="5">
        <v>10</v>
      </c>
      <c r="N73" s="5">
        <f t="shared" si="5"/>
        <v>77.75</v>
      </c>
    </row>
    <row r="74" spans="1:14" ht="15">
      <c r="A74" s="1" t="s">
        <v>199</v>
      </c>
      <c r="B74" s="2" t="s">
        <v>200</v>
      </c>
      <c r="C74" s="35">
        <v>26.5</v>
      </c>
      <c r="D74" s="36">
        <v>46.3</v>
      </c>
      <c r="E74" s="5"/>
      <c r="F74" s="5">
        <f t="shared" si="3"/>
        <v>72.8</v>
      </c>
      <c r="G74" s="16">
        <v>63</v>
      </c>
      <c r="H74" s="16">
        <v>23</v>
      </c>
      <c r="I74" s="5"/>
      <c r="J74" s="21">
        <f t="shared" si="4"/>
        <v>68</v>
      </c>
      <c r="K74" s="40">
        <v>26</v>
      </c>
      <c r="L74" s="41">
        <v>82</v>
      </c>
      <c r="M74" s="5"/>
      <c r="N74" s="5">
        <f t="shared" si="5"/>
        <v>67</v>
      </c>
    </row>
    <row r="75" spans="1:14" ht="15">
      <c r="A75" s="1" t="s">
        <v>8</v>
      </c>
      <c r="B75" s="2" t="s">
        <v>9</v>
      </c>
      <c r="C75" s="35">
        <v>26.5</v>
      </c>
      <c r="D75" s="34">
        <v>48.4</v>
      </c>
      <c r="E75" s="5"/>
      <c r="F75" s="5">
        <f t="shared" si="3"/>
        <v>74.9</v>
      </c>
      <c r="G75" s="16">
        <v>61</v>
      </c>
      <c r="H75" s="16">
        <v>28</v>
      </c>
      <c r="I75" s="5"/>
      <c r="J75" s="21">
        <f t="shared" si="4"/>
        <v>71.57142857142857</v>
      </c>
      <c r="K75" s="40">
        <v>26</v>
      </c>
      <c r="L75" s="39">
        <v>81</v>
      </c>
      <c r="M75" s="5"/>
      <c r="N75" s="5">
        <f t="shared" si="5"/>
        <v>66.5</v>
      </c>
    </row>
    <row r="76" spans="1:14" ht="15">
      <c r="A76" s="1" t="s">
        <v>18</v>
      </c>
      <c r="B76" s="2" t="s">
        <v>19</v>
      </c>
      <c r="C76" s="35">
        <v>26.5</v>
      </c>
      <c r="D76" s="34">
        <v>47.3</v>
      </c>
      <c r="E76" s="5">
        <v>5</v>
      </c>
      <c r="F76" s="5">
        <f t="shared" si="3"/>
        <v>78.8</v>
      </c>
      <c r="G76" s="16">
        <v>60</v>
      </c>
      <c r="H76" s="16">
        <v>24</v>
      </c>
      <c r="I76" s="5"/>
      <c r="J76" s="21">
        <f t="shared" si="4"/>
        <v>66.85714285714286</v>
      </c>
      <c r="K76" s="40">
        <v>26</v>
      </c>
      <c r="L76" s="39">
        <v>82</v>
      </c>
      <c r="M76" s="5"/>
      <c r="N76" s="5">
        <f t="shared" si="5"/>
        <v>67</v>
      </c>
    </row>
    <row r="77" spans="1:14" ht="15">
      <c r="A77" s="1" t="s">
        <v>27</v>
      </c>
      <c r="B77" s="2" t="s">
        <v>28</v>
      </c>
      <c r="C77" s="35">
        <v>27.5</v>
      </c>
      <c r="D77" s="34">
        <v>48.4</v>
      </c>
      <c r="E77" s="5">
        <v>15</v>
      </c>
      <c r="F77" s="5">
        <f t="shared" si="3"/>
        <v>90.9</v>
      </c>
      <c r="G77" s="16">
        <v>57</v>
      </c>
      <c r="H77" s="16">
        <v>24</v>
      </c>
      <c r="I77" s="5">
        <v>15</v>
      </c>
      <c r="J77" s="21">
        <f t="shared" si="4"/>
        <v>79.71428571428572</v>
      </c>
      <c r="K77" s="40">
        <v>27</v>
      </c>
      <c r="L77" s="39">
        <v>82</v>
      </c>
      <c r="M77" s="5">
        <v>20</v>
      </c>
      <c r="N77" s="5">
        <f t="shared" si="5"/>
        <v>88</v>
      </c>
    </row>
    <row r="78" spans="1:14" ht="15">
      <c r="A78" s="1" t="s">
        <v>37</v>
      </c>
      <c r="B78" s="2" t="s">
        <v>38</v>
      </c>
      <c r="C78" s="35">
        <v>29.8</v>
      </c>
      <c r="D78" s="34">
        <v>49.6</v>
      </c>
      <c r="E78" s="5">
        <v>20</v>
      </c>
      <c r="F78" s="5">
        <f t="shared" si="3"/>
        <v>99.4</v>
      </c>
      <c r="G78" s="16">
        <v>60</v>
      </c>
      <c r="H78" s="16">
        <v>27</v>
      </c>
      <c r="I78" s="5">
        <v>20</v>
      </c>
      <c r="J78" s="21">
        <f t="shared" si="4"/>
        <v>89.85714285714286</v>
      </c>
      <c r="K78" s="40">
        <v>26</v>
      </c>
      <c r="L78" s="39">
        <v>86</v>
      </c>
      <c r="M78" s="5">
        <v>20</v>
      </c>
      <c r="N78" s="5">
        <f t="shared" si="5"/>
        <v>89</v>
      </c>
    </row>
    <row r="79" spans="1:14" ht="15">
      <c r="A79" s="1" t="s">
        <v>45</v>
      </c>
      <c r="B79" s="2" t="s">
        <v>46</v>
      </c>
      <c r="C79" s="35">
        <v>26.8</v>
      </c>
      <c r="D79" s="34">
        <v>48.4</v>
      </c>
      <c r="E79" s="5"/>
      <c r="F79" s="5">
        <f t="shared" si="3"/>
        <v>75.2</v>
      </c>
      <c r="G79" s="16">
        <v>63</v>
      </c>
      <c r="H79" s="16">
        <v>27</v>
      </c>
      <c r="I79" s="5"/>
      <c r="J79" s="21">
        <f t="shared" si="4"/>
        <v>72</v>
      </c>
      <c r="K79" s="40">
        <v>27</v>
      </c>
      <c r="L79" s="39">
        <v>82</v>
      </c>
      <c r="M79" s="5"/>
      <c r="N79" s="5">
        <f t="shared" si="5"/>
        <v>68</v>
      </c>
    </row>
    <row r="80" spans="1:14" ht="15">
      <c r="A80" s="1" t="s">
        <v>51</v>
      </c>
      <c r="B80" s="2" t="s">
        <v>52</v>
      </c>
      <c r="C80" s="35">
        <v>29</v>
      </c>
      <c r="D80" s="36">
        <v>48.9</v>
      </c>
      <c r="E80" s="5"/>
      <c r="F80" s="5">
        <f t="shared" si="3"/>
        <v>77.9</v>
      </c>
      <c r="G80" s="16">
        <v>60</v>
      </c>
      <c r="H80" s="16">
        <v>27</v>
      </c>
      <c r="I80" s="5">
        <v>5</v>
      </c>
      <c r="J80" s="21">
        <f t="shared" si="4"/>
        <v>74.85714285714286</v>
      </c>
      <c r="K80" s="40">
        <v>26</v>
      </c>
      <c r="L80" s="41">
        <v>81</v>
      </c>
      <c r="M80" s="5"/>
      <c r="N80" s="5">
        <f t="shared" si="5"/>
        <v>66.5</v>
      </c>
    </row>
    <row r="81" spans="1:14" ht="15">
      <c r="A81" s="1" t="s">
        <v>59</v>
      </c>
      <c r="B81" s="2" t="s">
        <v>60</v>
      </c>
      <c r="C81" s="35">
        <v>26.5</v>
      </c>
      <c r="D81" s="36">
        <v>48.4</v>
      </c>
      <c r="E81" s="5"/>
      <c r="F81" s="5">
        <f t="shared" si="3"/>
        <v>74.9</v>
      </c>
      <c r="G81" s="16">
        <v>61</v>
      </c>
      <c r="H81" s="16">
        <v>26</v>
      </c>
      <c r="I81" s="5"/>
      <c r="J81" s="21">
        <f t="shared" si="4"/>
        <v>69.57142857142857</v>
      </c>
      <c r="K81" s="40">
        <v>26</v>
      </c>
      <c r="L81" s="41">
        <v>83</v>
      </c>
      <c r="M81" s="5"/>
      <c r="N81" s="5">
        <f t="shared" si="5"/>
        <v>67.5</v>
      </c>
    </row>
    <row r="82" spans="1:14" ht="15">
      <c r="A82" s="1" t="s">
        <v>67</v>
      </c>
      <c r="B82" s="2" t="s">
        <v>68</v>
      </c>
      <c r="C82" s="35">
        <v>26.8</v>
      </c>
      <c r="D82" s="36">
        <v>47.7</v>
      </c>
      <c r="E82" s="5"/>
      <c r="F82" s="5">
        <f t="shared" si="3"/>
        <v>74.5</v>
      </c>
      <c r="G82" s="16">
        <v>60</v>
      </c>
      <c r="H82" s="16">
        <v>26</v>
      </c>
      <c r="I82" s="5"/>
      <c r="J82" s="21">
        <f t="shared" si="4"/>
        <v>68.85714285714286</v>
      </c>
      <c r="K82" s="40">
        <v>25</v>
      </c>
      <c r="L82" s="41">
        <v>80</v>
      </c>
      <c r="M82" s="5">
        <v>5</v>
      </c>
      <c r="N82" s="5">
        <f t="shared" si="5"/>
        <v>70</v>
      </c>
    </row>
    <row r="83" spans="1:14" ht="15">
      <c r="A83" s="1" t="s">
        <v>75</v>
      </c>
      <c r="B83" s="2" t="s">
        <v>76</v>
      </c>
      <c r="C83" s="35">
        <v>26.5</v>
      </c>
      <c r="D83" s="36">
        <v>47.7</v>
      </c>
      <c r="E83" s="5"/>
      <c r="F83" s="5">
        <f t="shared" si="3"/>
        <v>74.2</v>
      </c>
      <c r="G83" s="16">
        <v>65</v>
      </c>
      <c r="H83" s="16">
        <v>27</v>
      </c>
      <c r="I83" s="5">
        <v>20</v>
      </c>
      <c r="J83" s="21">
        <f t="shared" si="4"/>
        <v>93.42857142857143</v>
      </c>
      <c r="K83" s="40">
        <v>26</v>
      </c>
      <c r="L83" s="41">
        <v>80</v>
      </c>
      <c r="M83" s="5">
        <v>10</v>
      </c>
      <c r="N83" s="5">
        <f t="shared" si="5"/>
        <v>76</v>
      </c>
    </row>
    <row r="84" spans="1:14" ht="15">
      <c r="A84" s="1" t="s">
        <v>83</v>
      </c>
      <c r="B84" s="2" t="s">
        <v>84</v>
      </c>
      <c r="C84" s="35">
        <v>28.6</v>
      </c>
      <c r="D84" s="36">
        <v>47.7</v>
      </c>
      <c r="E84" s="5">
        <v>20</v>
      </c>
      <c r="F84" s="5">
        <f t="shared" si="3"/>
        <v>96.30000000000001</v>
      </c>
      <c r="G84" s="16">
        <v>65</v>
      </c>
      <c r="H84" s="16">
        <v>26</v>
      </c>
      <c r="I84" s="5"/>
      <c r="J84" s="21">
        <f t="shared" si="4"/>
        <v>72.42857142857143</v>
      </c>
      <c r="K84" s="40">
        <v>29</v>
      </c>
      <c r="L84" s="41">
        <v>83</v>
      </c>
      <c r="M84" s="5">
        <v>10</v>
      </c>
      <c r="N84" s="5">
        <f t="shared" si="5"/>
        <v>80.5</v>
      </c>
    </row>
    <row r="85" spans="1:14" ht="15">
      <c r="A85" s="1" t="s">
        <v>89</v>
      </c>
      <c r="B85" s="2" t="s">
        <v>90</v>
      </c>
      <c r="C85" s="35"/>
      <c r="D85" s="36"/>
      <c r="E85" s="5"/>
      <c r="F85" s="5">
        <f t="shared" si="3"/>
        <v>0</v>
      </c>
      <c r="G85" s="16"/>
      <c r="H85" s="16"/>
      <c r="I85" s="5"/>
      <c r="J85" s="21">
        <f t="shared" si="4"/>
        <v>0</v>
      </c>
      <c r="K85" s="40">
        <v>26</v>
      </c>
      <c r="L85" s="41"/>
      <c r="M85" s="5"/>
      <c r="N85" s="5">
        <f t="shared" si="5"/>
        <v>26</v>
      </c>
    </row>
    <row r="86" spans="1:14" ht="15">
      <c r="A86" s="1" t="s">
        <v>97</v>
      </c>
      <c r="B86" s="2" t="s">
        <v>98</v>
      </c>
      <c r="C86" s="35">
        <v>26.8</v>
      </c>
      <c r="D86" s="36">
        <v>48</v>
      </c>
      <c r="E86" s="5"/>
      <c r="F86" s="5">
        <f t="shared" si="3"/>
        <v>74.8</v>
      </c>
      <c r="G86" s="16">
        <v>59</v>
      </c>
      <c r="H86" s="16">
        <v>27</v>
      </c>
      <c r="I86" s="5">
        <v>20</v>
      </c>
      <c r="J86" s="21">
        <f t="shared" si="4"/>
        <v>89.14285714285714</v>
      </c>
      <c r="K86" s="40">
        <v>25</v>
      </c>
      <c r="L86" s="41">
        <v>80</v>
      </c>
      <c r="M86" s="5">
        <v>10</v>
      </c>
      <c r="N86" s="5">
        <f t="shared" si="5"/>
        <v>75</v>
      </c>
    </row>
    <row r="87" spans="1:14" ht="15">
      <c r="A87" s="1" t="s">
        <v>105</v>
      </c>
      <c r="B87" s="3" t="s">
        <v>106</v>
      </c>
      <c r="C87" s="37">
        <v>30</v>
      </c>
      <c r="D87" s="36">
        <v>50</v>
      </c>
      <c r="E87" s="5"/>
      <c r="F87" s="5">
        <f t="shared" si="3"/>
        <v>80</v>
      </c>
      <c r="G87" s="16">
        <v>62</v>
      </c>
      <c r="H87" s="16">
        <v>25</v>
      </c>
      <c r="I87" s="5"/>
      <c r="J87" s="21">
        <f t="shared" si="4"/>
        <v>69.28571428571428</v>
      </c>
      <c r="K87" s="42">
        <v>27</v>
      </c>
      <c r="L87" s="41">
        <v>82</v>
      </c>
      <c r="M87" s="5"/>
      <c r="N87" s="5">
        <f t="shared" si="5"/>
        <v>68</v>
      </c>
    </row>
    <row r="88" spans="1:14" ht="15">
      <c r="A88" s="1" t="s">
        <v>113</v>
      </c>
      <c r="B88" s="3" t="s">
        <v>114</v>
      </c>
      <c r="C88" s="37">
        <v>28.5</v>
      </c>
      <c r="D88" s="36">
        <v>48.6</v>
      </c>
      <c r="E88" s="5">
        <v>15</v>
      </c>
      <c r="F88" s="5">
        <f t="shared" si="3"/>
        <v>92.1</v>
      </c>
      <c r="G88" s="16">
        <v>67</v>
      </c>
      <c r="H88" s="16">
        <v>27</v>
      </c>
      <c r="I88" s="5">
        <v>20</v>
      </c>
      <c r="J88" s="21">
        <f t="shared" si="4"/>
        <v>94.85714285714286</v>
      </c>
      <c r="K88" s="42">
        <v>27</v>
      </c>
      <c r="L88" s="41">
        <v>86</v>
      </c>
      <c r="M88" s="5">
        <v>20</v>
      </c>
      <c r="N88" s="5">
        <f t="shared" si="5"/>
        <v>90</v>
      </c>
    </row>
    <row r="89" spans="1:14" ht="15">
      <c r="A89" s="1" t="s">
        <v>121</v>
      </c>
      <c r="B89" s="3" t="s">
        <v>122</v>
      </c>
      <c r="C89" s="37">
        <v>27</v>
      </c>
      <c r="D89" s="36">
        <v>47.7</v>
      </c>
      <c r="E89" s="5"/>
      <c r="F89" s="5">
        <f t="shared" si="3"/>
        <v>74.7</v>
      </c>
      <c r="G89" s="16">
        <v>61</v>
      </c>
      <c r="H89" s="16">
        <v>27</v>
      </c>
      <c r="I89" s="5"/>
      <c r="J89" s="21">
        <f t="shared" si="4"/>
        <v>70.57142857142857</v>
      </c>
      <c r="K89" s="42">
        <v>26</v>
      </c>
      <c r="L89" s="41">
        <v>82</v>
      </c>
      <c r="M89" s="5">
        <v>10</v>
      </c>
      <c r="N89" s="5">
        <f t="shared" si="5"/>
        <v>77</v>
      </c>
    </row>
    <row r="90" spans="1:14" ht="15">
      <c r="A90" s="1" t="s">
        <v>129</v>
      </c>
      <c r="B90" s="3" t="s">
        <v>130</v>
      </c>
      <c r="C90" s="37">
        <v>29.5</v>
      </c>
      <c r="D90" s="36">
        <v>49.3</v>
      </c>
      <c r="E90" s="5"/>
      <c r="F90" s="5">
        <f t="shared" si="3"/>
        <v>78.8</v>
      </c>
      <c r="G90" s="16">
        <v>63</v>
      </c>
      <c r="H90" s="16">
        <v>25</v>
      </c>
      <c r="I90" s="5"/>
      <c r="J90" s="21">
        <f t="shared" si="4"/>
        <v>70</v>
      </c>
      <c r="K90" s="42">
        <v>27</v>
      </c>
      <c r="L90" s="41">
        <v>82.5</v>
      </c>
      <c r="M90" s="5"/>
      <c r="N90" s="5">
        <f t="shared" si="5"/>
        <v>68.25</v>
      </c>
    </row>
    <row r="91" spans="1:14" ht="15">
      <c r="A91" s="1" t="s">
        <v>137</v>
      </c>
      <c r="B91" s="3" t="s">
        <v>138</v>
      </c>
      <c r="C91" s="37">
        <v>26.8</v>
      </c>
      <c r="D91" s="36">
        <v>47.8</v>
      </c>
      <c r="E91" s="5"/>
      <c r="F91" s="5">
        <f t="shared" si="3"/>
        <v>74.6</v>
      </c>
      <c r="G91" s="16">
        <v>62</v>
      </c>
      <c r="H91" s="16">
        <v>25</v>
      </c>
      <c r="I91" s="5"/>
      <c r="J91" s="21">
        <f t="shared" si="4"/>
        <v>69.28571428571428</v>
      </c>
      <c r="K91" s="42">
        <v>26</v>
      </c>
      <c r="L91" s="41">
        <v>82.5</v>
      </c>
      <c r="M91" s="5"/>
      <c r="N91" s="5">
        <f t="shared" si="5"/>
        <v>67.25</v>
      </c>
    </row>
    <row r="92" spans="1:14" ht="15">
      <c r="A92" s="1" t="s">
        <v>145</v>
      </c>
      <c r="B92" s="3" t="s">
        <v>146</v>
      </c>
      <c r="C92" s="37"/>
      <c r="D92" s="36"/>
      <c r="E92" s="5"/>
      <c r="F92" s="5">
        <f t="shared" si="3"/>
        <v>0</v>
      </c>
      <c r="G92" s="16"/>
      <c r="H92" s="16"/>
      <c r="I92" s="5"/>
      <c r="J92" s="21">
        <f t="shared" si="4"/>
        <v>0</v>
      </c>
      <c r="K92" s="42"/>
      <c r="L92" s="41"/>
      <c r="M92" s="5"/>
      <c r="N92" s="5">
        <f t="shared" si="5"/>
        <v>0</v>
      </c>
    </row>
    <row r="93" spans="1:14" ht="15">
      <c r="A93" s="1" t="s">
        <v>153</v>
      </c>
      <c r="B93" s="3" t="s">
        <v>154</v>
      </c>
      <c r="C93" s="37">
        <v>29.5</v>
      </c>
      <c r="D93" s="36">
        <v>49.1</v>
      </c>
      <c r="E93" s="5"/>
      <c r="F93" s="5">
        <f t="shared" si="3"/>
        <v>78.6</v>
      </c>
      <c r="G93" s="16">
        <v>62</v>
      </c>
      <c r="H93" s="16">
        <v>25</v>
      </c>
      <c r="I93" s="5">
        <v>20</v>
      </c>
      <c r="J93" s="21">
        <f t="shared" si="4"/>
        <v>89.28571428571428</v>
      </c>
      <c r="K93" s="42">
        <v>27</v>
      </c>
      <c r="L93" s="41">
        <v>81.5</v>
      </c>
      <c r="M93" s="5">
        <v>10</v>
      </c>
      <c r="N93" s="5">
        <f t="shared" si="5"/>
        <v>77.75</v>
      </c>
    </row>
    <row r="94" spans="1:14" ht="15">
      <c r="A94" s="1" t="s">
        <v>161</v>
      </c>
      <c r="B94" s="3" t="s">
        <v>162</v>
      </c>
      <c r="C94" s="37">
        <v>28.8</v>
      </c>
      <c r="D94" s="36">
        <v>47.9</v>
      </c>
      <c r="E94" s="5">
        <v>10</v>
      </c>
      <c r="F94" s="5">
        <f t="shared" si="3"/>
        <v>86.7</v>
      </c>
      <c r="G94" s="16">
        <v>65</v>
      </c>
      <c r="H94" s="16">
        <v>25</v>
      </c>
      <c r="I94" s="5">
        <v>20</v>
      </c>
      <c r="J94" s="21">
        <f t="shared" si="4"/>
        <v>91.42857142857143</v>
      </c>
      <c r="K94" s="42">
        <v>25</v>
      </c>
      <c r="L94" s="41">
        <v>82</v>
      </c>
      <c r="M94" s="5">
        <v>10</v>
      </c>
      <c r="N94" s="5">
        <f t="shared" si="5"/>
        <v>76</v>
      </c>
    </row>
    <row r="95" spans="1:14" ht="15">
      <c r="A95" s="1" t="s">
        <v>169</v>
      </c>
      <c r="B95" s="3" t="s">
        <v>170</v>
      </c>
      <c r="C95" s="37">
        <v>26.8</v>
      </c>
      <c r="D95" s="36">
        <v>48</v>
      </c>
      <c r="E95" s="5"/>
      <c r="F95" s="5">
        <f t="shared" si="3"/>
        <v>74.8</v>
      </c>
      <c r="G95" s="16">
        <v>58</v>
      </c>
      <c r="H95" s="16">
        <v>26</v>
      </c>
      <c r="I95" s="5"/>
      <c r="J95" s="21">
        <f t="shared" si="4"/>
        <v>67.42857142857143</v>
      </c>
      <c r="K95" s="40">
        <v>26</v>
      </c>
      <c r="L95" s="41">
        <v>81</v>
      </c>
      <c r="M95" s="5"/>
      <c r="N95" s="5">
        <f t="shared" si="5"/>
        <v>66.5</v>
      </c>
    </row>
    <row r="96" spans="1:14" ht="15">
      <c r="A96" s="1" t="s">
        <v>177</v>
      </c>
      <c r="B96" s="3" t="s">
        <v>178</v>
      </c>
      <c r="C96" s="37">
        <v>28.5</v>
      </c>
      <c r="D96" s="36">
        <v>47.3</v>
      </c>
      <c r="E96" s="5"/>
      <c r="F96" s="5">
        <f t="shared" si="3"/>
        <v>75.8</v>
      </c>
      <c r="G96" s="16">
        <v>62</v>
      </c>
      <c r="H96" s="16">
        <v>27</v>
      </c>
      <c r="I96" s="5"/>
      <c r="J96" s="21">
        <f t="shared" si="4"/>
        <v>71.28571428571428</v>
      </c>
      <c r="K96" s="42">
        <v>27</v>
      </c>
      <c r="L96" s="41">
        <v>82</v>
      </c>
      <c r="M96" s="5"/>
      <c r="N96" s="5">
        <f t="shared" si="5"/>
        <v>68</v>
      </c>
    </row>
    <row r="97" spans="1:14" ht="15">
      <c r="A97" s="4" t="s">
        <v>185</v>
      </c>
      <c r="B97" s="4" t="s">
        <v>186</v>
      </c>
      <c r="C97" s="38">
        <v>27.3</v>
      </c>
      <c r="D97" s="36">
        <v>48.4</v>
      </c>
      <c r="E97" s="5">
        <v>10</v>
      </c>
      <c r="F97" s="5">
        <f t="shared" si="3"/>
        <v>85.7</v>
      </c>
      <c r="G97" s="5">
        <v>61</v>
      </c>
      <c r="H97" s="5">
        <v>26</v>
      </c>
      <c r="I97" s="5">
        <v>20</v>
      </c>
      <c r="J97" s="21">
        <f t="shared" si="4"/>
        <v>89.57142857142857</v>
      </c>
      <c r="K97" s="43">
        <v>25</v>
      </c>
      <c r="L97" s="41">
        <v>86</v>
      </c>
      <c r="M97" s="5">
        <v>20</v>
      </c>
      <c r="N97" s="5">
        <f t="shared" si="5"/>
        <v>88</v>
      </c>
    </row>
    <row r="98" spans="1:14" ht="15">
      <c r="A98" s="4" t="s">
        <v>193</v>
      </c>
      <c r="B98" s="4" t="s">
        <v>194</v>
      </c>
      <c r="C98" s="38">
        <v>29.8</v>
      </c>
      <c r="D98" s="36">
        <v>50</v>
      </c>
      <c r="E98" s="5"/>
      <c r="F98" s="5">
        <f t="shared" si="3"/>
        <v>79.8</v>
      </c>
      <c r="G98" s="5">
        <v>63</v>
      </c>
      <c r="H98" s="5">
        <v>28</v>
      </c>
      <c r="I98" s="5"/>
      <c r="J98" s="21">
        <f t="shared" si="4"/>
        <v>73</v>
      </c>
      <c r="K98" s="43">
        <v>26</v>
      </c>
      <c r="L98" s="41">
        <v>85</v>
      </c>
      <c r="M98" s="5"/>
      <c r="N98" s="5">
        <f t="shared" si="5"/>
        <v>68.5</v>
      </c>
    </row>
    <row r="99" spans="1:14" ht="15">
      <c r="A99" s="1" t="s">
        <v>10</v>
      </c>
      <c r="B99" s="2" t="s">
        <v>11</v>
      </c>
      <c r="C99" s="35">
        <v>29.8</v>
      </c>
      <c r="D99" s="36">
        <v>48.4</v>
      </c>
      <c r="E99" s="5">
        <v>5</v>
      </c>
      <c r="F99" s="5">
        <f t="shared" si="3"/>
        <v>83.2</v>
      </c>
      <c r="G99" s="2">
        <v>64</v>
      </c>
      <c r="H99" s="16">
        <v>25</v>
      </c>
      <c r="I99" s="5">
        <v>20</v>
      </c>
      <c r="J99" s="21">
        <f t="shared" si="4"/>
        <v>90.71428571428572</v>
      </c>
      <c r="K99" s="40">
        <v>25</v>
      </c>
      <c r="L99" s="41">
        <v>80</v>
      </c>
      <c r="M99" s="5">
        <v>20</v>
      </c>
      <c r="N99" s="5">
        <f t="shared" si="5"/>
        <v>85</v>
      </c>
    </row>
    <row r="100" spans="1:14" ht="15">
      <c r="A100" s="1" t="s">
        <v>20</v>
      </c>
      <c r="B100" s="2" t="s">
        <v>17</v>
      </c>
      <c r="C100" s="35">
        <v>27.5</v>
      </c>
      <c r="D100" s="36">
        <v>50</v>
      </c>
      <c r="E100" s="5">
        <v>10</v>
      </c>
      <c r="F100" s="5">
        <f t="shared" si="3"/>
        <v>87.5</v>
      </c>
      <c r="G100" s="2">
        <v>65</v>
      </c>
      <c r="H100" s="16">
        <v>25</v>
      </c>
      <c r="I100" s="5">
        <v>10</v>
      </c>
      <c r="J100" s="21">
        <f t="shared" si="4"/>
        <v>81.42857142857143</v>
      </c>
      <c r="K100" s="40">
        <v>25</v>
      </c>
      <c r="L100" s="41">
        <v>81</v>
      </c>
      <c r="M100" s="5">
        <v>10</v>
      </c>
      <c r="N100" s="5">
        <f t="shared" si="5"/>
        <v>75.5</v>
      </c>
    </row>
    <row r="101" spans="1:14" ht="15">
      <c r="A101" s="1" t="s">
        <v>29</v>
      </c>
      <c r="B101" s="2" t="s">
        <v>30</v>
      </c>
      <c r="C101" s="35">
        <v>28.8</v>
      </c>
      <c r="D101" s="36">
        <v>49.6</v>
      </c>
      <c r="E101" s="5">
        <v>15</v>
      </c>
      <c r="F101" s="5">
        <f t="shared" si="3"/>
        <v>93.4</v>
      </c>
      <c r="G101" s="2">
        <v>62</v>
      </c>
      <c r="H101" s="16">
        <v>26</v>
      </c>
      <c r="I101" s="5">
        <v>20</v>
      </c>
      <c r="J101" s="21">
        <f t="shared" si="4"/>
        <v>90.28571428571428</v>
      </c>
      <c r="K101" s="40">
        <v>25</v>
      </c>
      <c r="L101" s="41">
        <v>82</v>
      </c>
      <c r="M101" s="5">
        <v>20</v>
      </c>
      <c r="N101" s="5">
        <f t="shared" si="5"/>
        <v>86</v>
      </c>
    </row>
  </sheetData>
  <sheetProtection/>
  <conditionalFormatting sqref="F1:F65536">
    <cfRule type="cellIs" priority="3" dxfId="22" operator="lessThan" stopIfTrue="1">
      <formula>60</formula>
    </cfRule>
  </conditionalFormatting>
  <conditionalFormatting sqref="J1:J65536">
    <cfRule type="cellIs" priority="2" dxfId="22" operator="lessThan" stopIfTrue="1">
      <formula>60</formula>
    </cfRule>
  </conditionalFormatting>
  <conditionalFormatting sqref="N1:N65536">
    <cfRule type="cellIs" priority="1" dxfId="22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85">
      <selection activeCell="M85" sqref="M1:M16384"/>
    </sheetView>
  </sheetViews>
  <sheetFormatPr defaultColWidth="9.140625" defaultRowHeight="15"/>
  <sheetData>
    <row r="1" spans="1:13" ht="15">
      <c r="A1" s="14" t="s">
        <v>0</v>
      </c>
      <c r="B1" s="14" t="s">
        <v>1</v>
      </c>
      <c r="C1" s="34" t="s">
        <v>265</v>
      </c>
      <c r="D1" s="34" t="s">
        <v>266</v>
      </c>
      <c r="E1" s="44" t="s">
        <v>267</v>
      </c>
      <c r="F1" s="44" t="s">
        <v>268</v>
      </c>
      <c r="G1" s="28" t="s">
        <v>269</v>
      </c>
      <c r="H1" s="54" t="s">
        <v>270</v>
      </c>
      <c r="I1" s="54" t="s">
        <v>271</v>
      </c>
      <c r="J1" s="56" t="s">
        <v>272</v>
      </c>
      <c r="K1" s="54" t="s">
        <v>273</v>
      </c>
      <c r="L1" s="55" t="s">
        <v>274</v>
      </c>
      <c r="M1" s="55" t="s">
        <v>275</v>
      </c>
    </row>
    <row r="2" spans="1:13" ht="14.25">
      <c r="A2" s="1" t="s">
        <v>2</v>
      </c>
      <c r="B2" s="2" t="s">
        <v>3</v>
      </c>
      <c r="C2" s="47">
        <v>60</v>
      </c>
      <c r="D2" s="47">
        <v>28</v>
      </c>
      <c r="E2" s="48">
        <v>93</v>
      </c>
      <c r="G2" s="52">
        <f>F2+E2*0.3+(D2+C2)/2</f>
        <v>71.9</v>
      </c>
      <c r="H2" s="6">
        <v>65</v>
      </c>
      <c r="I2" s="13">
        <v>15</v>
      </c>
      <c r="J2" s="13">
        <v>40</v>
      </c>
      <c r="K2" s="13">
        <v>20</v>
      </c>
      <c r="L2" s="57">
        <v>20</v>
      </c>
      <c r="M2" s="52">
        <f>L2+K2+J2</f>
        <v>80</v>
      </c>
    </row>
    <row r="3" spans="1:13" ht="14.25">
      <c r="A3" s="1" t="s">
        <v>12</v>
      </c>
      <c r="B3" s="2" t="s">
        <v>13</v>
      </c>
      <c r="C3" s="47">
        <v>60</v>
      </c>
      <c r="D3" s="47">
        <v>25</v>
      </c>
      <c r="E3" s="48">
        <v>95</v>
      </c>
      <c r="G3" s="52">
        <f aca="true" t="shared" si="0" ref="G3:G66">F3+E3*0.3+(D3+C3)/2</f>
        <v>71</v>
      </c>
      <c r="H3" s="6">
        <v>63</v>
      </c>
      <c r="I3" s="13">
        <v>22</v>
      </c>
      <c r="J3" s="13">
        <v>42.5</v>
      </c>
      <c r="K3" s="13">
        <v>23</v>
      </c>
      <c r="M3" s="52">
        <f aca="true" t="shared" si="1" ref="M3:M66">L3+K3+J3</f>
        <v>65.5</v>
      </c>
    </row>
    <row r="4" spans="1:13" ht="14.25">
      <c r="A4" s="1" t="s">
        <v>21</v>
      </c>
      <c r="B4" s="2" t="s">
        <v>22</v>
      </c>
      <c r="C4" s="47">
        <v>62</v>
      </c>
      <c r="D4" s="47">
        <v>20</v>
      </c>
      <c r="E4" s="48">
        <v>95</v>
      </c>
      <c r="G4" s="52">
        <f t="shared" si="0"/>
        <v>69.5</v>
      </c>
      <c r="H4" s="6">
        <v>63</v>
      </c>
      <c r="I4" s="13">
        <v>23</v>
      </c>
      <c r="J4" s="13">
        <v>43</v>
      </c>
      <c r="K4" s="13">
        <v>23</v>
      </c>
      <c r="L4" s="57">
        <v>10</v>
      </c>
      <c r="M4" s="52">
        <f t="shared" si="1"/>
        <v>76</v>
      </c>
    </row>
    <row r="5" spans="1:13" ht="14.25">
      <c r="A5" s="1" t="s">
        <v>31</v>
      </c>
      <c r="B5" s="2" t="s">
        <v>32</v>
      </c>
      <c r="C5" s="47">
        <v>61</v>
      </c>
      <c r="D5" s="47">
        <v>23</v>
      </c>
      <c r="E5" s="48">
        <v>93</v>
      </c>
      <c r="G5" s="52">
        <f t="shared" si="0"/>
        <v>69.9</v>
      </c>
      <c r="H5" s="6">
        <v>64</v>
      </c>
      <c r="I5" s="13">
        <v>22</v>
      </c>
      <c r="J5" s="13">
        <v>43</v>
      </c>
      <c r="K5" s="13">
        <v>20</v>
      </c>
      <c r="M5" s="52">
        <f t="shared" si="1"/>
        <v>63</v>
      </c>
    </row>
    <row r="6" spans="1:13" ht="14.25">
      <c r="A6" s="1" t="s">
        <v>39</v>
      </c>
      <c r="B6" s="2" t="s">
        <v>40</v>
      </c>
      <c r="C6" s="47">
        <v>50</v>
      </c>
      <c r="D6" s="47">
        <v>23</v>
      </c>
      <c r="E6" s="48">
        <v>95</v>
      </c>
      <c r="G6" s="52">
        <f t="shared" si="0"/>
        <v>65</v>
      </c>
      <c r="H6" s="6">
        <v>65</v>
      </c>
      <c r="I6" s="13">
        <v>22</v>
      </c>
      <c r="J6" s="13">
        <v>43.5</v>
      </c>
      <c r="K6" s="13">
        <v>24</v>
      </c>
      <c r="M6" s="52">
        <f t="shared" si="1"/>
        <v>67.5</v>
      </c>
    </row>
    <row r="7" spans="1:13" ht="14.25">
      <c r="A7" s="1" t="s">
        <v>53</v>
      </c>
      <c r="B7" s="2" t="s">
        <v>54</v>
      </c>
      <c r="C7" s="47">
        <v>59</v>
      </c>
      <c r="D7" s="47">
        <v>19</v>
      </c>
      <c r="E7" s="48">
        <v>95</v>
      </c>
      <c r="G7" s="52">
        <f t="shared" si="0"/>
        <v>67.5</v>
      </c>
      <c r="H7" s="6">
        <v>64</v>
      </c>
      <c r="I7" s="13">
        <v>16</v>
      </c>
      <c r="J7" s="13">
        <v>40</v>
      </c>
      <c r="K7" s="13">
        <v>20</v>
      </c>
      <c r="M7" s="52">
        <f t="shared" si="1"/>
        <v>60</v>
      </c>
    </row>
    <row r="8" spans="1:13" ht="14.25">
      <c r="A8" s="1" t="s">
        <v>61</v>
      </c>
      <c r="B8" s="2" t="s">
        <v>62</v>
      </c>
      <c r="C8" s="47">
        <v>61</v>
      </c>
      <c r="D8" s="47">
        <v>24</v>
      </c>
      <c r="E8" s="48">
        <v>95</v>
      </c>
      <c r="G8" s="52">
        <f t="shared" si="0"/>
        <v>71</v>
      </c>
      <c r="H8" s="6">
        <v>66</v>
      </c>
      <c r="I8" s="13">
        <v>29</v>
      </c>
      <c r="J8" s="13">
        <v>47.5</v>
      </c>
      <c r="K8" s="13">
        <v>27</v>
      </c>
      <c r="L8" s="57">
        <v>20</v>
      </c>
      <c r="M8" s="52">
        <f t="shared" si="1"/>
        <v>94.5</v>
      </c>
    </row>
    <row r="9" spans="1:13" ht="14.25">
      <c r="A9" s="1" t="s">
        <v>69</v>
      </c>
      <c r="B9" s="2" t="s">
        <v>70</v>
      </c>
      <c r="C9" s="47">
        <v>58</v>
      </c>
      <c r="D9" s="47">
        <v>26</v>
      </c>
      <c r="E9" s="48">
        <v>90</v>
      </c>
      <c r="G9" s="52">
        <f t="shared" si="0"/>
        <v>69</v>
      </c>
      <c r="H9" s="6">
        <v>62</v>
      </c>
      <c r="I9" s="13">
        <v>20</v>
      </c>
      <c r="J9" s="13">
        <v>41</v>
      </c>
      <c r="K9" s="13">
        <v>20</v>
      </c>
      <c r="M9" s="52">
        <f t="shared" si="1"/>
        <v>61</v>
      </c>
    </row>
    <row r="10" spans="1:13" ht="14.25">
      <c r="A10" s="1" t="s">
        <v>77</v>
      </c>
      <c r="B10" s="2" t="s">
        <v>78</v>
      </c>
      <c r="C10" s="47">
        <v>60</v>
      </c>
      <c r="D10" s="47">
        <v>25</v>
      </c>
      <c r="E10" s="48">
        <v>95</v>
      </c>
      <c r="G10" s="52">
        <f t="shared" si="0"/>
        <v>71</v>
      </c>
      <c r="H10" s="6">
        <v>64</v>
      </c>
      <c r="I10" s="13">
        <v>19</v>
      </c>
      <c r="J10" s="13">
        <v>41.5</v>
      </c>
      <c r="K10" s="13">
        <v>19</v>
      </c>
      <c r="L10" s="57">
        <v>5</v>
      </c>
      <c r="M10" s="52">
        <f t="shared" si="1"/>
        <v>65.5</v>
      </c>
    </row>
    <row r="11" spans="1:13" ht="14.25">
      <c r="A11" s="1" t="s">
        <v>85</v>
      </c>
      <c r="B11" s="2" t="s">
        <v>86</v>
      </c>
      <c r="C11" s="47">
        <v>58</v>
      </c>
      <c r="D11" s="47">
        <v>24</v>
      </c>
      <c r="E11" s="48">
        <v>93</v>
      </c>
      <c r="G11" s="52">
        <f t="shared" si="0"/>
        <v>68.9</v>
      </c>
      <c r="H11" s="6">
        <v>64</v>
      </c>
      <c r="I11" s="13">
        <v>22</v>
      </c>
      <c r="J11" s="13">
        <v>43</v>
      </c>
      <c r="K11" s="13">
        <v>21</v>
      </c>
      <c r="M11" s="52">
        <f t="shared" si="1"/>
        <v>64</v>
      </c>
    </row>
    <row r="12" spans="1:13" ht="14.25">
      <c r="A12" s="1" t="s">
        <v>91</v>
      </c>
      <c r="B12" s="2" t="s">
        <v>92</v>
      </c>
      <c r="C12" s="47">
        <v>62</v>
      </c>
      <c r="D12" s="47">
        <v>21</v>
      </c>
      <c r="E12" s="48">
        <v>93</v>
      </c>
      <c r="G12" s="52">
        <f t="shared" si="0"/>
        <v>69.4</v>
      </c>
      <c r="H12" s="6">
        <v>63</v>
      </c>
      <c r="I12" s="13">
        <v>19</v>
      </c>
      <c r="J12" s="13">
        <v>41</v>
      </c>
      <c r="K12" s="13">
        <v>21</v>
      </c>
      <c r="M12" s="52">
        <f t="shared" si="1"/>
        <v>62</v>
      </c>
    </row>
    <row r="13" spans="1:13" ht="14.25">
      <c r="A13" s="1" t="s">
        <v>99</v>
      </c>
      <c r="B13" s="2" t="s">
        <v>100</v>
      </c>
      <c r="C13" s="47">
        <v>60</v>
      </c>
      <c r="D13" s="47">
        <v>26</v>
      </c>
      <c r="E13" s="48">
        <v>90</v>
      </c>
      <c r="G13" s="52">
        <f t="shared" si="0"/>
        <v>70</v>
      </c>
      <c r="H13" s="6">
        <v>60</v>
      </c>
      <c r="I13" s="13">
        <v>22</v>
      </c>
      <c r="J13" s="13">
        <v>41</v>
      </c>
      <c r="K13" s="13">
        <v>20</v>
      </c>
      <c r="L13" s="57">
        <v>20</v>
      </c>
      <c r="M13" s="52">
        <f t="shared" si="1"/>
        <v>81</v>
      </c>
    </row>
    <row r="14" spans="1:13" ht="14.25">
      <c r="A14" s="1" t="s">
        <v>107</v>
      </c>
      <c r="B14" s="2" t="s">
        <v>108</v>
      </c>
      <c r="C14" s="47">
        <v>59</v>
      </c>
      <c r="D14" s="47">
        <v>19</v>
      </c>
      <c r="E14" s="48">
        <v>95</v>
      </c>
      <c r="G14" s="52">
        <f t="shared" si="0"/>
        <v>67.5</v>
      </c>
      <c r="H14" s="6">
        <v>64</v>
      </c>
      <c r="I14" s="13">
        <v>20</v>
      </c>
      <c r="J14" s="13">
        <v>42</v>
      </c>
      <c r="K14" s="13">
        <v>22</v>
      </c>
      <c r="M14" s="52">
        <f t="shared" si="1"/>
        <v>64</v>
      </c>
    </row>
    <row r="15" spans="1:13" ht="14.25">
      <c r="A15" s="1" t="s">
        <v>115</v>
      </c>
      <c r="B15" s="2" t="s">
        <v>116</v>
      </c>
      <c r="C15" s="47">
        <v>62</v>
      </c>
      <c r="D15" s="47">
        <v>21</v>
      </c>
      <c r="E15" s="48">
        <v>93</v>
      </c>
      <c r="G15" s="52">
        <f t="shared" si="0"/>
        <v>69.4</v>
      </c>
      <c r="H15" s="6">
        <v>64</v>
      </c>
      <c r="I15" s="13">
        <v>24</v>
      </c>
      <c r="J15" s="13">
        <v>44</v>
      </c>
      <c r="K15" s="13">
        <v>22</v>
      </c>
      <c r="M15" s="52">
        <f t="shared" si="1"/>
        <v>66</v>
      </c>
    </row>
    <row r="16" spans="1:13" ht="14.25">
      <c r="A16" s="1" t="s">
        <v>123</v>
      </c>
      <c r="B16" s="2" t="s">
        <v>124</v>
      </c>
      <c r="C16" s="47">
        <v>56</v>
      </c>
      <c r="D16" s="47">
        <v>14</v>
      </c>
      <c r="E16" s="48">
        <v>95</v>
      </c>
      <c r="G16" s="52">
        <f t="shared" si="0"/>
        <v>63.5</v>
      </c>
      <c r="H16" s="6">
        <v>63</v>
      </c>
      <c r="I16" s="13">
        <v>17</v>
      </c>
      <c r="J16" s="13">
        <v>40</v>
      </c>
      <c r="K16" s="13">
        <v>20</v>
      </c>
      <c r="L16" s="57">
        <v>5</v>
      </c>
      <c r="M16" s="52">
        <f t="shared" si="1"/>
        <v>65</v>
      </c>
    </row>
    <row r="17" spans="1:13" ht="15" thickBot="1">
      <c r="A17" s="1" t="s">
        <v>131</v>
      </c>
      <c r="B17" s="2" t="s">
        <v>132</v>
      </c>
      <c r="C17" s="47"/>
      <c r="D17" s="47"/>
      <c r="E17" s="48"/>
      <c r="G17" s="52">
        <f t="shared" si="0"/>
        <v>0</v>
      </c>
      <c r="H17" s="6"/>
      <c r="I17" s="13"/>
      <c r="J17" s="13"/>
      <c r="K17" s="13"/>
      <c r="M17" s="52">
        <f t="shared" si="1"/>
        <v>0</v>
      </c>
    </row>
    <row r="18" spans="1:13" ht="15" thickBot="1">
      <c r="A18" s="1" t="s">
        <v>139</v>
      </c>
      <c r="B18" s="2" t="s">
        <v>140</v>
      </c>
      <c r="C18" s="47">
        <v>59</v>
      </c>
      <c r="D18" s="47">
        <v>24</v>
      </c>
      <c r="E18" s="48">
        <v>95</v>
      </c>
      <c r="G18" s="52">
        <f t="shared" si="0"/>
        <v>70</v>
      </c>
      <c r="H18" s="6">
        <v>64</v>
      </c>
      <c r="I18" s="13">
        <v>24</v>
      </c>
      <c r="J18" s="13">
        <v>44</v>
      </c>
      <c r="K18" s="13">
        <v>24</v>
      </c>
      <c r="L18" s="58">
        <v>5</v>
      </c>
      <c r="M18" s="52">
        <f t="shared" si="1"/>
        <v>73</v>
      </c>
    </row>
    <row r="19" spans="1:13" ht="15" thickBot="1">
      <c r="A19" s="1" t="s">
        <v>147</v>
      </c>
      <c r="B19" s="2" t="s">
        <v>148</v>
      </c>
      <c r="C19" s="47">
        <v>62</v>
      </c>
      <c r="D19" s="47">
        <v>26</v>
      </c>
      <c r="E19" s="48">
        <v>93</v>
      </c>
      <c r="G19" s="52">
        <f t="shared" si="0"/>
        <v>71.9</v>
      </c>
      <c r="H19" s="6">
        <v>61</v>
      </c>
      <c r="I19" s="13">
        <v>24</v>
      </c>
      <c r="J19" s="13">
        <v>42.5</v>
      </c>
      <c r="K19" s="13">
        <v>24</v>
      </c>
      <c r="L19" s="59">
        <v>15</v>
      </c>
      <c r="M19" s="52">
        <f t="shared" si="1"/>
        <v>81.5</v>
      </c>
    </row>
    <row r="20" spans="1:13" ht="14.25">
      <c r="A20" s="1" t="s">
        <v>155</v>
      </c>
      <c r="B20" s="2" t="s">
        <v>156</v>
      </c>
      <c r="C20" s="47">
        <v>58</v>
      </c>
      <c r="D20" s="47">
        <v>21</v>
      </c>
      <c r="E20" s="48">
        <v>90</v>
      </c>
      <c r="G20" s="52">
        <f t="shared" si="0"/>
        <v>66.5</v>
      </c>
      <c r="H20" s="6">
        <v>63</v>
      </c>
      <c r="I20" s="13">
        <v>21</v>
      </c>
      <c r="J20" s="13">
        <v>42</v>
      </c>
      <c r="K20" s="13">
        <v>21</v>
      </c>
      <c r="M20" s="52">
        <f t="shared" si="1"/>
        <v>63</v>
      </c>
    </row>
    <row r="21" spans="1:13" ht="14.25">
      <c r="A21" s="1" t="s">
        <v>163</v>
      </c>
      <c r="B21" s="2" t="s">
        <v>164</v>
      </c>
      <c r="C21" s="47">
        <v>59</v>
      </c>
      <c r="D21" s="47">
        <v>25</v>
      </c>
      <c r="E21" s="48">
        <v>95</v>
      </c>
      <c r="G21" s="52">
        <f t="shared" si="0"/>
        <v>70.5</v>
      </c>
      <c r="H21" s="6">
        <v>63</v>
      </c>
      <c r="I21" s="13">
        <v>23</v>
      </c>
      <c r="J21" s="13">
        <v>43</v>
      </c>
      <c r="K21" s="13">
        <v>20</v>
      </c>
      <c r="M21" s="52">
        <f t="shared" si="1"/>
        <v>63</v>
      </c>
    </row>
    <row r="22" spans="1:13" ht="14.25">
      <c r="A22" s="1" t="s">
        <v>171</v>
      </c>
      <c r="B22" s="2" t="s">
        <v>172</v>
      </c>
      <c r="C22" s="47">
        <v>57</v>
      </c>
      <c r="D22" s="47">
        <v>23</v>
      </c>
      <c r="E22" s="48">
        <v>95</v>
      </c>
      <c r="G22" s="52">
        <f t="shared" si="0"/>
        <v>68.5</v>
      </c>
      <c r="H22" s="6">
        <v>64</v>
      </c>
      <c r="I22" s="13">
        <v>21</v>
      </c>
      <c r="J22" s="13">
        <v>42.5</v>
      </c>
      <c r="K22" s="13">
        <v>23</v>
      </c>
      <c r="M22" s="52">
        <f t="shared" si="1"/>
        <v>65.5</v>
      </c>
    </row>
    <row r="23" spans="1:13" ht="14.25">
      <c r="A23" s="1" t="s">
        <v>179</v>
      </c>
      <c r="B23" s="2" t="s">
        <v>180</v>
      </c>
      <c r="C23" s="47">
        <v>60</v>
      </c>
      <c r="D23" s="47">
        <v>25</v>
      </c>
      <c r="E23" s="48">
        <v>93</v>
      </c>
      <c r="G23" s="52">
        <f t="shared" si="0"/>
        <v>70.4</v>
      </c>
      <c r="H23" s="6">
        <v>64</v>
      </c>
      <c r="I23" s="13">
        <v>12</v>
      </c>
      <c r="J23" s="13">
        <v>38</v>
      </c>
      <c r="K23" s="13">
        <v>18</v>
      </c>
      <c r="L23" s="57">
        <v>4</v>
      </c>
      <c r="M23" s="52">
        <f t="shared" si="1"/>
        <v>60</v>
      </c>
    </row>
    <row r="24" spans="1:13" ht="14.25">
      <c r="A24" s="1" t="s">
        <v>187</v>
      </c>
      <c r="B24" s="2" t="s">
        <v>188</v>
      </c>
      <c r="C24" s="47">
        <v>61</v>
      </c>
      <c r="D24" s="47">
        <v>25</v>
      </c>
      <c r="E24" s="48">
        <v>93</v>
      </c>
      <c r="G24" s="52">
        <f t="shared" si="0"/>
        <v>70.9</v>
      </c>
      <c r="H24" s="6">
        <v>65</v>
      </c>
      <c r="I24" s="13">
        <v>25</v>
      </c>
      <c r="J24" s="13">
        <v>45</v>
      </c>
      <c r="K24" s="13">
        <v>26</v>
      </c>
      <c r="M24" s="52">
        <f t="shared" si="1"/>
        <v>71</v>
      </c>
    </row>
    <row r="25" spans="1:13" ht="15" thickBot="1">
      <c r="A25" s="1" t="s">
        <v>195</v>
      </c>
      <c r="B25" s="2" t="s">
        <v>196</v>
      </c>
      <c r="C25" s="47">
        <v>61</v>
      </c>
      <c r="D25" s="47">
        <v>25</v>
      </c>
      <c r="E25" s="48">
        <v>95</v>
      </c>
      <c r="G25" s="52">
        <f t="shared" si="0"/>
        <v>71.5</v>
      </c>
      <c r="H25" s="6">
        <v>63</v>
      </c>
      <c r="I25" s="13">
        <v>17</v>
      </c>
      <c r="J25" s="13">
        <v>40</v>
      </c>
      <c r="K25" s="13">
        <v>19</v>
      </c>
      <c r="L25" s="57">
        <v>1</v>
      </c>
      <c r="M25" s="52">
        <f t="shared" si="1"/>
        <v>60</v>
      </c>
    </row>
    <row r="26" spans="1:13" ht="15" thickBot="1">
      <c r="A26" s="1" t="s">
        <v>4</v>
      </c>
      <c r="B26" s="2" t="s">
        <v>5</v>
      </c>
      <c r="C26" s="47">
        <v>56</v>
      </c>
      <c r="D26" s="47">
        <v>24</v>
      </c>
      <c r="E26" s="48">
        <v>95</v>
      </c>
      <c r="G26" s="52">
        <f t="shared" si="0"/>
        <v>68.5</v>
      </c>
      <c r="H26" s="13">
        <v>66</v>
      </c>
      <c r="I26" s="13">
        <v>26</v>
      </c>
      <c r="J26" s="13">
        <v>46</v>
      </c>
      <c r="K26" s="13">
        <v>26</v>
      </c>
      <c r="L26" s="58">
        <v>20</v>
      </c>
      <c r="M26" s="52">
        <f t="shared" si="1"/>
        <v>92</v>
      </c>
    </row>
    <row r="27" spans="1:13" ht="15" thickBot="1">
      <c r="A27" s="1" t="s">
        <v>14</v>
      </c>
      <c r="B27" s="2" t="s">
        <v>15</v>
      </c>
      <c r="C27" s="47">
        <v>58</v>
      </c>
      <c r="D27" s="47">
        <v>21</v>
      </c>
      <c r="E27" s="48">
        <v>95</v>
      </c>
      <c r="G27" s="52">
        <f t="shared" si="0"/>
        <v>68</v>
      </c>
      <c r="H27" s="13">
        <v>60</v>
      </c>
      <c r="I27" s="13">
        <v>16</v>
      </c>
      <c r="J27" s="13">
        <v>38</v>
      </c>
      <c r="K27" s="13">
        <v>20</v>
      </c>
      <c r="L27" s="59">
        <v>10</v>
      </c>
      <c r="M27" s="52">
        <f t="shared" si="1"/>
        <v>68</v>
      </c>
    </row>
    <row r="28" spans="1:13" ht="14.25">
      <c r="A28" s="1" t="s">
        <v>23</v>
      </c>
      <c r="B28" s="2" t="s">
        <v>24</v>
      </c>
      <c r="C28" s="47">
        <v>60</v>
      </c>
      <c r="D28" s="47">
        <v>15</v>
      </c>
      <c r="E28" s="48">
        <v>93</v>
      </c>
      <c r="G28" s="52">
        <f t="shared" si="0"/>
        <v>65.4</v>
      </c>
      <c r="H28" s="13">
        <v>64</v>
      </c>
      <c r="I28" s="13">
        <v>26</v>
      </c>
      <c r="J28" s="13">
        <v>45</v>
      </c>
      <c r="K28" s="13">
        <v>24</v>
      </c>
      <c r="M28" s="52">
        <f t="shared" si="1"/>
        <v>69</v>
      </c>
    </row>
    <row r="29" spans="1:13" ht="14.25">
      <c r="A29" s="1" t="s">
        <v>33</v>
      </c>
      <c r="B29" s="2" t="s">
        <v>34</v>
      </c>
      <c r="C29" s="47">
        <v>58</v>
      </c>
      <c r="D29" s="47">
        <v>28</v>
      </c>
      <c r="E29" s="48">
        <v>93</v>
      </c>
      <c r="G29" s="52">
        <f t="shared" si="0"/>
        <v>70.9</v>
      </c>
      <c r="H29" s="13">
        <v>64</v>
      </c>
      <c r="I29" s="13">
        <v>26</v>
      </c>
      <c r="J29" s="13">
        <v>45</v>
      </c>
      <c r="K29" s="13">
        <v>23</v>
      </c>
      <c r="L29" s="57">
        <v>15</v>
      </c>
      <c r="M29" s="52">
        <f t="shared" si="1"/>
        <v>83</v>
      </c>
    </row>
    <row r="30" spans="1:13" ht="15" thickBot="1">
      <c r="A30" s="1" t="s">
        <v>41</v>
      </c>
      <c r="B30" s="2" t="s">
        <v>42</v>
      </c>
      <c r="C30" s="47">
        <v>57</v>
      </c>
      <c r="D30" s="47">
        <v>24</v>
      </c>
      <c r="E30" s="48">
        <v>95</v>
      </c>
      <c r="G30" s="52">
        <f t="shared" si="0"/>
        <v>69</v>
      </c>
      <c r="H30" s="13">
        <v>62</v>
      </c>
      <c r="I30" s="13">
        <v>22</v>
      </c>
      <c r="J30" s="13">
        <v>42</v>
      </c>
      <c r="K30" s="13">
        <v>20</v>
      </c>
      <c r="M30" s="52">
        <f t="shared" si="1"/>
        <v>62</v>
      </c>
    </row>
    <row r="31" spans="1:13" ht="15" thickBot="1">
      <c r="A31" s="1" t="s">
        <v>47</v>
      </c>
      <c r="B31" s="2" t="s">
        <v>48</v>
      </c>
      <c r="C31" s="47">
        <v>14</v>
      </c>
      <c r="D31" s="47">
        <v>20</v>
      </c>
      <c r="E31" s="48">
        <v>95</v>
      </c>
      <c r="G31" s="52">
        <f t="shared" si="0"/>
        <v>45.5</v>
      </c>
      <c r="H31" s="13">
        <v>64</v>
      </c>
      <c r="I31" s="13">
        <v>20</v>
      </c>
      <c r="J31" s="13">
        <v>42</v>
      </c>
      <c r="K31" s="13">
        <v>21</v>
      </c>
      <c r="L31" s="58">
        <v>10</v>
      </c>
      <c r="M31" s="52">
        <f t="shared" si="1"/>
        <v>73</v>
      </c>
    </row>
    <row r="32" spans="1:13" ht="15" thickBot="1">
      <c r="A32" s="1" t="s">
        <v>55</v>
      </c>
      <c r="B32" s="2" t="s">
        <v>56</v>
      </c>
      <c r="C32" s="47">
        <v>60</v>
      </c>
      <c r="D32" s="47">
        <v>27</v>
      </c>
      <c r="E32" s="48">
        <v>95</v>
      </c>
      <c r="G32" s="52">
        <f t="shared" si="0"/>
        <v>72</v>
      </c>
      <c r="H32" s="13">
        <v>63</v>
      </c>
      <c r="I32" s="13">
        <v>21</v>
      </c>
      <c r="J32" s="13">
        <v>42</v>
      </c>
      <c r="K32" s="13">
        <v>21</v>
      </c>
      <c r="L32" s="59">
        <v>5</v>
      </c>
      <c r="M32" s="52">
        <f t="shared" si="1"/>
        <v>68</v>
      </c>
    </row>
    <row r="33" spans="1:13" ht="14.25">
      <c r="A33" s="1" t="s">
        <v>63</v>
      </c>
      <c r="B33" s="2" t="s">
        <v>64</v>
      </c>
      <c r="C33" s="47"/>
      <c r="D33" s="47"/>
      <c r="E33" s="48"/>
      <c r="G33" s="52">
        <f t="shared" si="0"/>
        <v>0</v>
      </c>
      <c r="H33" s="13"/>
      <c r="I33" s="13"/>
      <c r="J33" s="13"/>
      <c r="K33" s="13"/>
      <c r="M33" s="52">
        <f t="shared" si="1"/>
        <v>0</v>
      </c>
    </row>
    <row r="34" spans="1:13" ht="15" thickBot="1">
      <c r="A34" s="1" t="s">
        <v>71</v>
      </c>
      <c r="B34" s="2" t="s">
        <v>72</v>
      </c>
      <c r="C34" s="49">
        <v>63</v>
      </c>
      <c r="D34" s="49">
        <v>24</v>
      </c>
      <c r="E34" s="50">
        <v>93</v>
      </c>
      <c r="G34" s="52">
        <f t="shared" si="0"/>
        <v>71.4</v>
      </c>
      <c r="H34" s="13">
        <v>64</v>
      </c>
      <c r="I34" s="13">
        <v>26</v>
      </c>
      <c r="J34" s="13">
        <v>45</v>
      </c>
      <c r="K34" s="13">
        <v>25</v>
      </c>
      <c r="M34" s="52">
        <f t="shared" si="1"/>
        <v>70</v>
      </c>
    </row>
    <row r="35" spans="1:13" ht="15" thickBot="1">
      <c r="A35" s="1" t="s">
        <v>79</v>
      </c>
      <c r="B35" s="2" t="s">
        <v>80</v>
      </c>
      <c r="C35" s="47">
        <v>64</v>
      </c>
      <c r="D35" s="47">
        <v>28</v>
      </c>
      <c r="E35" s="48">
        <v>93</v>
      </c>
      <c r="G35" s="52">
        <f t="shared" si="0"/>
        <v>73.9</v>
      </c>
      <c r="H35" s="13">
        <v>65</v>
      </c>
      <c r="I35" s="13">
        <v>25</v>
      </c>
      <c r="J35" s="13">
        <v>45</v>
      </c>
      <c r="K35" s="13">
        <v>25</v>
      </c>
      <c r="L35" s="58">
        <v>5</v>
      </c>
      <c r="M35" s="52">
        <f t="shared" si="1"/>
        <v>75</v>
      </c>
    </row>
    <row r="36" spans="1:13" ht="15" thickBot="1">
      <c r="A36" s="1" t="s">
        <v>87</v>
      </c>
      <c r="B36" s="2" t="s">
        <v>88</v>
      </c>
      <c r="C36" s="47">
        <v>60</v>
      </c>
      <c r="D36" s="47">
        <v>20</v>
      </c>
      <c r="E36" s="48">
        <v>93</v>
      </c>
      <c r="G36" s="52">
        <f t="shared" si="0"/>
        <v>67.9</v>
      </c>
      <c r="H36" s="13">
        <v>63</v>
      </c>
      <c r="I36" s="13">
        <v>20</v>
      </c>
      <c r="J36" s="13">
        <v>41.5</v>
      </c>
      <c r="K36" s="13">
        <v>24</v>
      </c>
      <c r="L36" s="59">
        <v>10</v>
      </c>
      <c r="M36" s="52">
        <f t="shared" si="1"/>
        <v>75.5</v>
      </c>
    </row>
    <row r="37" spans="1:13" ht="14.25">
      <c r="A37" s="1" t="s">
        <v>93</v>
      </c>
      <c r="B37" s="2" t="s">
        <v>94</v>
      </c>
      <c r="C37" s="47">
        <v>61</v>
      </c>
      <c r="D37" s="47">
        <v>22</v>
      </c>
      <c r="E37" s="48">
        <v>90</v>
      </c>
      <c r="G37" s="52">
        <f t="shared" si="0"/>
        <v>68.5</v>
      </c>
      <c r="H37" s="13">
        <v>62</v>
      </c>
      <c r="I37" s="13">
        <v>18</v>
      </c>
      <c r="J37" s="13">
        <v>40</v>
      </c>
      <c r="K37" s="13">
        <v>20</v>
      </c>
      <c r="M37" s="52">
        <f t="shared" si="1"/>
        <v>60</v>
      </c>
    </row>
    <row r="38" spans="1:13" ht="14.25">
      <c r="A38" s="1" t="s">
        <v>101</v>
      </c>
      <c r="B38" s="2" t="s">
        <v>102</v>
      </c>
      <c r="C38" s="47">
        <v>58</v>
      </c>
      <c r="D38" s="47">
        <v>20</v>
      </c>
      <c r="E38" s="48">
        <v>95</v>
      </c>
      <c r="G38" s="52">
        <f t="shared" si="0"/>
        <v>67.5</v>
      </c>
      <c r="H38" s="13">
        <v>64</v>
      </c>
      <c r="I38" s="13">
        <v>20</v>
      </c>
      <c r="J38" s="13">
        <v>42</v>
      </c>
      <c r="K38" s="13">
        <v>22</v>
      </c>
      <c r="L38" s="57">
        <v>5</v>
      </c>
      <c r="M38" s="52">
        <f t="shared" si="1"/>
        <v>69</v>
      </c>
    </row>
    <row r="39" spans="1:13" ht="14.25">
      <c r="A39" s="1" t="s">
        <v>109</v>
      </c>
      <c r="B39" s="2" t="s">
        <v>110</v>
      </c>
      <c r="C39" s="47">
        <v>56</v>
      </c>
      <c r="D39" s="47">
        <v>25</v>
      </c>
      <c r="E39" s="48">
        <v>95</v>
      </c>
      <c r="G39" s="52">
        <f t="shared" si="0"/>
        <v>69</v>
      </c>
      <c r="H39" s="13">
        <v>63</v>
      </c>
      <c r="I39" s="13">
        <v>27</v>
      </c>
      <c r="J39" s="13">
        <v>45</v>
      </c>
      <c r="K39" s="13">
        <v>27</v>
      </c>
      <c r="M39" s="52">
        <f t="shared" si="1"/>
        <v>72</v>
      </c>
    </row>
    <row r="40" spans="1:13" ht="14.25">
      <c r="A40" s="1" t="s">
        <v>117</v>
      </c>
      <c r="B40" s="2" t="s">
        <v>118</v>
      </c>
      <c r="C40" s="47">
        <v>57</v>
      </c>
      <c r="D40" s="47">
        <v>25</v>
      </c>
      <c r="E40" s="48">
        <v>93</v>
      </c>
      <c r="G40" s="52">
        <f t="shared" si="0"/>
        <v>68.9</v>
      </c>
      <c r="H40" s="13">
        <v>63</v>
      </c>
      <c r="I40" s="13">
        <v>27</v>
      </c>
      <c r="J40" s="13">
        <v>45</v>
      </c>
      <c r="K40" s="13">
        <v>26</v>
      </c>
      <c r="M40" s="52">
        <f t="shared" si="1"/>
        <v>71</v>
      </c>
    </row>
    <row r="41" spans="1:13" ht="14.25">
      <c r="A41" s="1" t="s">
        <v>125</v>
      </c>
      <c r="B41" s="2" t="s">
        <v>126</v>
      </c>
      <c r="C41" s="47"/>
      <c r="D41" s="47"/>
      <c r="E41" s="48"/>
      <c r="G41" s="52">
        <f t="shared" si="0"/>
        <v>0</v>
      </c>
      <c r="H41" s="13"/>
      <c r="I41" s="13"/>
      <c r="J41" s="13"/>
      <c r="K41" s="13"/>
      <c r="M41" s="52">
        <f t="shared" si="1"/>
        <v>0</v>
      </c>
    </row>
    <row r="42" spans="1:13" ht="14.25">
      <c r="A42" s="1" t="s">
        <v>133</v>
      </c>
      <c r="B42" s="2" t="s">
        <v>134</v>
      </c>
      <c r="C42" s="47">
        <v>61</v>
      </c>
      <c r="D42" s="47">
        <v>26</v>
      </c>
      <c r="E42" s="48">
        <v>95</v>
      </c>
      <c r="G42" s="52">
        <f t="shared" si="0"/>
        <v>72</v>
      </c>
      <c r="H42" s="13">
        <v>62</v>
      </c>
      <c r="I42" s="13">
        <v>24</v>
      </c>
      <c r="J42" s="13">
        <v>43</v>
      </c>
      <c r="K42" s="13">
        <v>25</v>
      </c>
      <c r="M42" s="52">
        <f t="shared" si="1"/>
        <v>68</v>
      </c>
    </row>
    <row r="43" spans="1:13" ht="14.25">
      <c r="A43" s="1" t="s">
        <v>141</v>
      </c>
      <c r="B43" s="2" t="s">
        <v>142</v>
      </c>
      <c r="C43" s="47">
        <v>58</v>
      </c>
      <c r="D43" s="47">
        <v>24</v>
      </c>
      <c r="E43" s="48">
        <v>95</v>
      </c>
      <c r="G43" s="52">
        <f t="shared" si="0"/>
        <v>69.5</v>
      </c>
      <c r="H43" s="13">
        <v>63</v>
      </c>
      <c r="I43" s="13">
        <v>15</v>
      </c>
      <c r="J43" s="13">
        <v>39</v>
      </c>
      <c r="K43" s="13">
        <v>20</v>
      </c>
      <c r="L43" s="60">
        <v>15</v>
      </c>
      <c r="M43" s="52">
        <f t="shared" si="1"/>
        <v>74</v>
      </c>
    </row>
    <row r="44" spans="1:13" ht="14.25">
      <c r="A44" s="1" t="s">
        <v>149</v>
      </c>
      <c r="B44" s="2" t="s">
        <v>150</v>
      </c>
      <c r="C44" s="47">
        <v>58</v>
      </c>
      <c r="D44" s="47">
        <v>9</v>
      </c>
      <c r="E44" s="48">
        <v>93</v>
      </c>
      <c r="G44" s="52">
        <f t="shared" si="0"/>
        <v>61.4</v>
      </c>
      <c r="H44" s="13">
        <v>63</v>
      </c>
      <c r="I44" s="13">
        <v>19</v>
      </c>
      <c r="J44" s="13">
        <v>41</v>
      </c>
      <c r="K44" s="13">
        <v>20</v>
      </c>
      <c r="M44" s="52">
        <f t="shared" si="1"/>
        <v>61</v>
      </c>
    </row>
    <row r="45" spans="1:13" ht="15.75" thickBot="1">
      <c r="A45" s="1" t="s">
        <v>157</v>
      </c>
      <c r="B45" s="2" t="s">
        <v>158</v>
      </c>
      <c r="C45" s="47">
        <v>62</v>
      </c>
      <c r="D45" s="47">
        <v>24</v>
      </c>
      <c r="E45" s="48">
        <v>95</v>
      </c>
      <c r="G45" s="52">
        <f t="shared" si="0"/>
        <v>71.5</v>
      </c>
      <c r="H45" s="13">
        <v>64</v>
      </c>
      <c r="I45" s="13">
        <v>21</v>
      </c>
      <c r="J45" s="13">
        <v>42.5</v>
      </c>
      <c r="K45" s="13">
        <v>23</v>
      </c>
      <c r="M45" s="52">
        <f t="shared" si="1"/>
        <v>65.5</v>
      </c>
    </row>
    <row r="46" spans="1:13" ht="15" thickBot="1">
      <c r="A46" s="1" t="s">
        <v>165</v>
      </c>
      <c r="B46" s="2" t="s">
        <v>166</v>
      </c>
      <c r="C46" s="47">
        <v>54</v>
      </c>
      <c r="D46" s="47">
        <v>24</v>
      </c>
      <c r="E46" s="48">
        <v>95</v>
      </c>
      <c r="G46" s="52">
        <f t="shared" si="0"/>
        <v>67.5</v>
      </c>
      <c r="H46" s="13">
        <v>64</v>
      </c>
      <c r="I46" s="13">
        <v>26</v>
      </c>
      <c r="J46" s="13">
        <v>45</v>
      </c>
      <c r="K46" s="13">
        <v>26</v>
      </c>
      <c r="L46" s="58">
        <v>5</v>
      </c>
      <c r="M46" s="52">
        <f t="shared" si="1"/>
        <v>76</v>
      </c>
    </row>
    <row r="47" spans="1:13" ht="15" thickBot="1">
      <c r="A47" s="1" t="s">
        <v>173</v>
      </c>
      <c r="B47" s="2" t="s">
        <v>174</v>
      </c>
      <c r="C47" s="47">
        <v>56</v>
      </c>
      <c r="D47" s="47">
        <v>24</v>
      </c>
      <c r="E47" s="48">
        <v>95</v>
      </c>
      <c r="G47" s="52">
        <f t="shared" si="0"/>
        <v>68.5</v>
      </c>
      <c r="H47" s="13">
        <v>65</v>
      </c>
      <c r="I47" s="13">
        <v>28</v>
      </c>
      <c r="J47" s="13">
        <v>41.5</v>
      </c>
      <c r="K47" s="13">
        <v>28</v>
      </c>
      <c r="L47" s="59">
        <v>5</v>
      </c>
      <c r="M47" s="52">
        <f t="shared" si="1"/>
        <v>74.5</v>
      </c>
    </row>
    <row r="48" spans="1:13" ht="15" thickBot="1">
      <c r="A48" s="1" t="s">
        <v>181</v>
      </c>
      <c r="B48" s="2" t="s">
        <v>182</v>
      </c>
      <c r="C48" s="47">
        <v>57</v>
      </c>
      <c r="D48" s="47">
        <v>23</v>
      </c>
      <c r="E48" s="48">
        <v>95</v>
      </c>
      <c r="G48" s="52">
        <f t="shared" si="0"/>
        <v>68.5</v>
      </c>
      <c r="H48" s="13">
        <v>63</v>
      </c>
      <c r="I48" s="13">
        <v>19</v>
      </c>
      <c r="J48" s="13">
        <v>41</v>
      </c>
      <c r="K48" s="13">
        <v>23</v>
      </c>
      <c r="L48" s="59">
        <v>5</v>
      </c>
      <c r="M48" s="52">
        <f t="shared" si="1"/>
        <v>69</v>
      </c>
    </row>
    <row r="49" spans="1:13" ht="14.25">
      <c r="A49" s="1" t="s">
        <v>189</v>
      </c>
      <c r="B49" s="2" t="s">
        <v>190</v>
      </c>
      <c r="C49" s="47">
        <v>61</v>
      </c>
      <c r="D49" s="47">
        <v>25</v>
      </c>
      <c r="E49" s="48">
        <v>93</v>
      </c>
      <c r="G49" s="52">
        <f t="shared" si="0"/>
        <v>70.9</v>
      </c>
      <c r="H49" s="13">
        <v>66</v>
      </c>
      <c r="I49" s="13">
        <v>24</v>
      </c>
      <c r="J49" s="13">
        <v>45</v>
      </c>
      <c r="K49" s="13">
        <v>25</v>
      </c>
      <c r="M49" s="52">
        <f t="shared" si="1"/>
        <v>70</v>
      </c>
    </row>
    <row r="50" spans="1:13" ht="14.25">
      <c r="A50" s="1" t="s">
        <v>197</v>
      </c>
      <c r="B50" s="2" t="s">
        <v>198</v>
      </c>
      <c r="C50" s="47">
        <v>53</v>
      </c>
      <c r="D50" s="47">
        <v>22</v>
      </c>
      <c r="E50" s="48">
        <v>95</v>
      </c>
      <c r="G50" s="52">
        <f t="shared" si="0"/>
        <v>66</v>
      </c>
      <c r="H50" s="13">
        <v>58</v>
      </c>
      <c r="I50" s="13">
        <v>12</v>
      </c>
      <c r="J50" s="13">
        <v>35</v>
      </c>
      <c r="K50" s="13">
        <v>18</v>
      </c>
      <c r="L50" s="61">
        <v>7</v>
      </c>
      <c r="M50" s="52">
        <f t="shared" si="1"/>
        <v>60</v>
      </c>
    </row>
    <row r="51" spans="1:13" ht="14.25">
      <c r="A51" s="1" t="s">
        <v>6</v>
      </c>
      <c r="B51" s="2" t="s">
        <v>7</v>
      </c>
      <c r="C51" s="47">
        <v>62</v>
      </c>
      <c r="D51" s="47">
        <v>26</v>
      </c>
      <c r="E51" s="48">
        <v>95</v>
      </c>
      <c r="G51" s="52">
        <f t="shared" si="0"/>
        <v>72.5</v>
      </c>
      <c r="H51" s="6">
        <v>65</v>
      </c>
      <c r="I51" s="53">
        <v>26</v>
      </c>
      <c r="J51" s="53">
        <v>45.5</v>
      </c>
      <c r="K51" s="53">
        <v>25</v>
      </c>
      <c r="M51" s="52">
        <f t="shared" si="1"/>
        <v>70.5</v>
      </c>
    </row>
    <row r="52" spans="1:13" ht="14.25">
      <c r="A52" s="1" t="s">
        <v>16</v>
      </c>
      <c r="B52" s="2" t="s">
        <v>17</v>
      </c>
      <c r="C52" s="47">
        <v>61</v>
      </c>
      <c r="D52" s="47">
        <v>28</v>
      </c>
      <c r="E52" s="48">
        <v>95</v>
      </c>
      <c r="G52" s="52">
        <f t="shared" si="0"/>
        <v>73</v>
      </c>
      <c r="H52" s="6">
        <v>63</v>
      </c>
      <c r="I52" s="53">
        <v>23</v>
      </c>
      <c r="J52" s="53">
        <v>43</v>
      </c>
      <c r="K52" s="53">
        <v>21</v>
      </c>
      <c r="M52" s="52">
        <f t="shared" si="1"/>
        <v>64</v>
      </c>
    </row>
    <row r="53" spans="1:13" ht="14.25">
      <c r="A53" s="1" t="s">
        <v>25</v>
      </c>
      <c r="B53" s="2" t="s">
        <v>26</v>
      </c>
      <c r="C53" s="47">
        <v>62</v>
      </c>
      <c r="D53" s="47">
        <v>20</v>
      </c>
      <c r="E53" s="48">
        <v>93</v>
      </c>
      <c r="G53" s="52">
        <f t="shared" si="0"/>
        <v>68.9</v>
      </c>
      <c r="H53" s="6">
        <v>63</v>
      </c>
      <c r="I53" s="53">
        <v>19</v>
      </c>
      <c r="J53" s="53">
        <v>41</v>
      </c>
      <c r="K53" s="53">
        <v>20</v>
      </c>
      <c r="M53" s="52">
        <f t="shared" si="1"/>
        <v>61</v>
      </c>
    </row>
    <row r="54" spans="1:13" ht="14.25">
      <c r="A54" s="1" t="s">
        <v>35</v>
      </c>
      <c r="B54" s="2" t="s">
        <v>36</v>
      </c>
      <c r="C54" s="47">
        <v>60</v>
      </c>
      <c r="D54" s="47">
        <v>21</v>
      </c>
      <c r="E54" s="48">
        <v>95</v>
      </c>
      <c r="G54" s="52">
        <f t="shared" si="0"/>
        <v>69</v>
      </c>
      <c r="H54" s="6">
        <v>64</v>
      </c>
      <c r="I54" s="53">
        <v>16</v>
      </c>
      <c r="J54" s="53">
        <v>40</v>
      </c>
      <c r="K54" s="53">
        <v>20</v>
      </c>
      <c r="M54" s="52">
        <f t="shared" si="1"/>
        <v>60</v>
      </c>
    </row>
    <row r="55" spans="1:13" ht="14.25">
      <c r="A55" s="1" t="s">
        <v>43</v>
      </c>
      <c r="B55" s="2" t="s">
        <v>44</v>
      </c>
      <c r="C55" s="47">
        <v>56</v>
      </c>
      <c r="D55" s="47">
        <v>22</v>
      </c>
      <c r="E55" s="48">
        <v>93</v>
      </c>
      <c r="G55" s="52">
        <f t="shared" si="0"/>
        <v>66.9</v>
      </c>
      <c r="H55" s="6">
        <v>61</v>
      </c>
      <c r="I55" s="53">
        <v>21</v>
      </c>
      <c r="J55" s="53">
        <v>41</v>
      </c>
      <c r="K55" s="53">
        <v>20</v>
      </c>
      <c r="L55" s="62">
        <v>5</v>
      </c>
      <c r="M55" s="52">
        <f t="shared" si="1"/>
        <v>66</v>
      </c>
    </row>
    <row r="56" spans="1:13" ht="15" thickBot="1">
      <c r="A56" s="1" t="s">
        <v>49</v>
      </c>
      <c r="B56" s="2" t="s">
        <v>50</v>
      </c>
      <c r="C56" s="47">
        <v>54</v>
      </c>
      <c r="D56" s="47">
        <v>19</v>
      </c>
      <c r="E56" s="48">
        <v>93</v>
      </c>
      <c r="G56" s="52">
        <f t="shared" si="0"/>
        <v>64.4</v>
      </c>
      <c r="H56" s="6">
        <v>61</v>
      </c>
      <c r="I56" s="53">
        <v>22</v>
      </c>
      <c r="J56" s="53">
        <v>41.5</v>
      </c>
      <c r="K56" s="53">
        <v>20</v>
      </c>
      <c r="M56" s="52">
        <f t="shared" si="1"/>
        <v>61.5</v>
      </c>
    </row>
    <row r="57" spans="1:13" ht="15" thickBot="1">
      <c r="A57" s="1" t="s">
        <v>57</v>
      </c>
      <c r="B57" s="2" t="s">
        <v>58</v>
      </c>
      <c r="C57" s="47">
        <v>60</v>
      </c>
      <c r="D57" s="47">
        <v>24</v>
      </c>
      <c r="E57" s="48">
        <v>95</v>
      </c>
      <c r="G57" s="52">
        <f t="shared" si="0"/>
        <v>70.5</v>
      </c>
      <c r="H57" s="6">
        <v>64</v>
      </c>
      <c r="I57" s="53">
        <v>12</v>
      </c>
      <c r="J57" s="53">
        <v>38</v>
      </c>
      <c r="K57" s="53">
        <v>20</v>
      </c>
      <c r="L57" s="58">
        <v>10</v>
      </c>
      <c r="M57" s="52">
        <f t="shared" si="1"/>
        <v>68</v>
      </c>
    </row>
    <row r="58" spans="1:13" ht="15" thickBot="1">
      <c r="A58" s="1" t="s">
        <v>65</v>
      </c>
      <c r="B58" s="2" t="s">
        <v>66</v>
      </c>
      <c r="C58" s="47">
        <v>60</v>
      </c>
      <c r="D58" s="47">
        <v>23</v>
      </c>
      <c r="E58" s="48">
        <v>93</v>
      </c>
      <c r="G58" s="52">
        <f t="shared" si="0"/>
        <v>69.4</v>
      </c>
      <c r="H58" s="6">
        <v>64</v>
      </c>
      <c r="I58" s="53">
        <v>25</v>
      </c>
      <c r="J58" s="53">
        <v>44.5</v>
      </c>
      <c r="K58" s="53">
        <v>20</v>
      </c>
      <c r="L58" s="59">
        <v>5</v>
      </c>
      <c r="M58" s="52">
        <f t="shared" si="1"/>
        <v>69.5</v>
      </c>
    </row>
    <row r="59" spans="1:13" ht="15" thickBot="1">
      <c r="A59" s="1" t="s">
        <v>73</v>
      </c>
      <c r="B59" s="2" t="s">
        <v>74</v>
      </c>
      <c r="C59" s="47">
        <v>58</v>
      </c>
      <c r="D59" s="47">
        <v>23</v>
      </c>
      <c r="E59" s="48">
        <v>95</v>
      </c>
      <c r="G59" s="52">
        <f t="shared" si="0"/>
        <v>69</v>
      </c>
      <c r="H59" s="6">
        <v>64</v>
      </c>
      <c r="I59" s="53">
        <v>26</v>
      </c>
      <c r="J59" s="53">
        <v>45</v>
      </c>
      <c r="K59" s="53">
        <v>24</v>
      </c>
      <c r="L59" s="59">
        <v>5</v>
      </c>
      <c r="M59" s="52">
        <f t="shared" si="1"/>
        <v>74</v>
      </c>
    </row>
    <row r="60" spans="1:13" ht="15" thickBot="1">
      <c r="A60" s="1" t="s">
        <v>81</v>
      </c>
      <c r="B60" s="2" t="s">
        <v>82</v>
      </c>
      <c r="C60" s="47">
        <v>58</v>
      </c>
      <c r="D60" s="47">
        <v>26</v>
      </c>
      <c r="E60" s="48">
        <v>93</v>
      </c>
      <c r="G60" s="52">
        <f t="shared" si="0"/>
        <v>69.9</v>
      </c>
      <c r="H60" s="6">
        <v>64</v>
      </c>
      <c r="I60" s="53">
        <v>20</v>
      </c>
      <c r="J60" s="53">
        <v>42</v>
      </c>
      <c r="K60" s="53">
        <v>23</v>
      </c>
      <c r="L60" s="59">
        <v>5</v>
      </c>
      <c r="M60" s="52">
        <f t="shared" si="1"/>
        <v>70</v>
      </c>
    </row>
    <row r="61" spans="1:13" ht="15" thickBot="1">
      <c r="A61" s="1" t="s">
        <v>95</v>
      </c>
      <c r="B61" s="2" t="s">
        <v>96</v>
      </c>
      <c r="C61" s="47">
        <v>62</v>
      </c>
      <c r="D61" s="47">
        <v>24</v>
      </c>
      <c r="E61" s="48">
        <v>95</v>
      </c>
      <c r="G61" s="52">
        <f t="shared" si="0"/>
        <v>71.5</v>
      </c>
      <c r="H61" s="6">
        <v>64</v>
      </c>
      <c r="I61" s="53">
        <v>20</v>
      </c>
      <c r="J61" s="53">
        <v>42</v>
      </c>
      <c r="K61" s="53">
        <v>20</v>
      </c>
      <c r="L61" s="63">
        <v>10</v>
      </c>
      <c r="M61" s="52">
        <f t="shared" si="1"/>
        <v>72</v>
      </c>
    </row>
    <row r="62" spans="1:13" ht="15" thickBot="1">
      <c r="A62" s="1" t="s">
        <v>103</v>
      </c>
      <c r="B62" s="2" t="s">
        <v>104</v>
      </c>
      <c r="C62" s="47">
        <v>62</v>
      </c>
      <c r="D62" s="47">
        <v>26</v>
      </c>
      <c r="E62" s="48">
        <v>95</v>
      </c>
      <c r="G62" s="52">
        <f t="shared" si="0"/>
        <v>72.5</v>
      </c>
      <c r="H62" s="6">
        <v>64</v>
      </c>
      <c r="I62" s="53">
        <v>26</v>
      </c>
      <c r="J62" s="53">
        <v>45</v>
      </c>
      <c r="K62" s="53">
        <v>25</v>
      </c>
      <c r="L62" s="59">
        <v>5</v>
      </c>
      <c r="M62" s="52">
        <f t="shared" si="1"/>
        <v>75</v>
      </c>
    </row>
    <row r="63" spans="1:13" ht="14.25">
      <c r="A63" s="1" t="s">
        <v>111</v>
      </c>
      <c r="B63" s="2" t="s">
        <v>112</v>
      </c>
      <c r="C63" s="47">
        <v>61</v>
      </c>
      <c r="D63" s="47">
        <v>26</v>
      </c>
      <c r="E63" s="48">
        <v>95</v>
      </c>
      <c r="G63" s="52">
        <f t="shared" si="0"/>
        <v>72</v>
      </c>
      <c r="H63" s="6">
        <v>63</v>
      </c>
      <c r="I63" s="53">
        <v>21</v>
      </c>
      <c r="J63" s="53">
        <v>42</v>
      </c>
      <c r="K63" s="53">
        <v>22</v>
      </c>
      <c r="M63" s="52">
        <f t="shared" si="1"/>
        <v>64</v>
      </c>
    </row>
    <row r="64" spans="1:13" ht="14.25">
      <c r="A64" s="1" t="s">
        <v>119</v>
      </c>
      <c r="B64" s="2" t="s">
        <v>120</v>
      </c>
      <c r="C64" s="47">
        <v>56</v>
      </c>
      <c r="D64" s="47">
        <v>16</v>
      </c>
      <c r="E64" s="48">
        <v>95</v>
      </c>
      <c r="G64" s="52">
        <f t="shared" si="0"/>
        <v>64.5</v>
      </c>
      <c r="H64" s="6">
        <v>62</v>
      </c>
      <c r="I64" s="53">
        <v>16</v>
      </c>
      <c r="J64" s="53">
        <v>39</v>
      </c>
      <c r="K64" s="53">
        <v>18</v>
      </c>
      <c r="L64" s="61">
        <v>3</v>
      </c>
      <c r="M64" s="52">
        <f t="shared" si="1"/>
        <v>60</v>
      </c>
    </row>
    <row r="65" spans="1:13" ht="15" thickBot="1">
      <c r="A65" s="1" t="s">
        <v>127</v>
      </c>
      <c r="B65" s="2" t="s">
        <v>128</v>
      </c>
      <c r="C65" s="47">
        <v>66</v>
      </c>
      <c r="D65" s="47">
        <v>26</v>
      </c>
      <c r="E65" s="48">
        <v>95</v>
      </c>
      <c r="G65" s="52">
        <f t="shared" si="0"/>
        <v>74.5</v>
      </c>
      <c r="H65" s="6">
        <v>63</v>
      </c>
      <c r="I65" s="53">
        <v>23</v>
      </c>
      <c r="J65" s="53">
        <v>43</v>
      </c>
      <c r="K65" s="53">
        <v>23</v>
      </c>
      <c r="M65" s="52">
        <f t="shared" si="1"/>
        <v>66</v>
      </c>
    </row>
    <row r="66" spans="1:13" ht="15" thickBot="1">
      <c r="A66" s="1" t="s">
        <v>135</v>
      </c>
      <c r="B66" s="2" t="s">
        <v>136</v>
      </c>
      <c r="C66" s="47">
        <v>61</v>
      </c>
      <c r="D66" s="47">
        <v>23</v>
      </c>
      <c r="E66" s="48">
        <v>95</v>
      </c>
      <c r="G66" s="52">
        <f t="shared" si="0"/>
        <v>70.5</v>
      </c>
      <c r="H66" s="6">
        <v>63</v>
      </c>
      <c r="I66" s="53">
        <v>22</v>
      </c>
      <c r="J66" s="53">
        <v>42.5</v>
      </c>
      <c r="K66" s="53">
        <v>23</v>
      </c>
      <c r="L66" s="58">
        <v>5</v>
      </c>
      <c r="M66" s="52">
        <f t="shared" si="1"/>
        <v>70.5</v>
      </c>
    </row>
    <row r="67" spans="1:13" ht="15" thickBot="1">
      <c r="A67" s="1" t="s">
        <v>143</v>
      </c>
      <c r="B67" s="2" t="s">
        <v>144</v>
      </c>
      <c r="C67" s="47">
        <v>57</v>
      </c>
      <c r="D67" s="47">
        <v>19</v>
      </c>
      <c r="E67" s="48">
        <v>93</v>
      </c>
      <c r="G67" s="52">
        <f aca="true" t="shared" si="2" ref="G67:G101">F67+E67*0.3+(D67+C67)/2</f>
        <v>65.9</v>
      </c>
      <c r="H67" s="6">
        <v>61</v>
      </c>
      <c r="I67" s="53">
        <v>11</v>
      </c>
      <c r="J67" s="53">
        <v>36</v>
      </c>
      <c r="K67" s="53">
        <v>20</v>
      </c>
      <c r="L67" s="59">
        <v>20</v>
      </c>
      <c r="M67" s="52">
        <f aca="true" t="shared" si="3" ref="M67:M101">L67+K67+J67</f>
        <v>76</v>
      </c>
    </row>
    <row r="68" spans="1:13" ht="14.25">
      <c r="A68" s="1" t="s">
        <v>151</v>
      </c>
      <c r="B68" s="2" t="s">
        <v>152</v>
      </c>
      <c r="C68" s="47">
        <v>60</v>
      </c>
      <c r="D68" s="47">
        <v>23</v>
      </c>
      <c r="E68" s="48">
        <v>96</v>
      </c>
      <c r="G68" s="52">
        <f t="shared" si="2"/>
        <v>70.3</v>
      </c>
      <c r="H68" s="6">
        <v>63</v>
      </c>
      <c r="I68" s="53">
        <v>23</v>
      </c>
      <c r="J68" s="53">
        <v>42</v>
      </c>
      <c r="K68" s="53">
        <v>20</v>
      </c>
      <c r="M68" s="52">
        <f t="shared" si="3"/>
        <v>62</v>
      </c>
    </row>
    <row r="69" spans="1:13" ht="14.25">
      <c r="A69" s="1" t="s">
        <v>159</v>
      </c>
      <c r="B69" s="2" t="s">
        <v>160</v>
      </c>
      <c r="C69" s="47">
        <v>61</v>
      </c>
      <c r="D69" s="47">
        <v>23</v>
      </c>
      <c r="E69" s="48">
        <v>95</v>
      </c>
      <c r="G69" s="52">
        <f t="shared" si="2"/>
        <v>70.5</v>
      </c>
      <c r="H69" s="6">
        <v>62</v>
      </c>
      <c r="I69" s="53">
        <v>25</v>
      </c>
      <c r="J69" s="53">
        <v>43.5</v>
      </c>
      <c r="K69" s="53">
        <v>25</v>
      </c>
      <c r="M69" s="52">
        <f t="shared" si="3"/>
        <v>68.5</v>
      </c>
    </row>
    <row r="70" spans="1:13" ht="14.25">
      <c r="A70" s="1" t="s">
        <v>167</v>
      </c>
      <c r="B70" s="2" t="s">
        <v>168</v>
      </c>
      <c r="C70" s="47">
        <v>60</v>
      </c>
      <c r="D70" s="47">
        <v>25</v>
      </c>
      <c r="E70" s="48">
        <v>93</v>
      </c>
      <c r="G70" s="52">
        <f t="shared" si="2"/>
        <v>70.4</v>
      </c>
      <c r="H70" s="6">
        <v>63</v>
      </c>
      <c r="I70" s="53">
        <v>24</v>
      </c>
      <c r="J70" s="53">
        <v>43.5</v>
      </c>
      <c r="K70" s="53">
        <v>25</v>
      </c>
      <c r="L70" s="62">
        <v>20</v>
      </c>
      <c r="M70" s="52">
        <f t="shared" si="3"/>
        <v>88.5</v>
      </c>
    </row>
    <row r="71" spans="1:13" ht="14.25">
      <c r="A71" s="1" t="s">
        <v>175</v>
      </c>
      <c r="B71" s="2" t="s">
        <v>176</v>
      </c>
      <c r="C71" s="47">
        <v>55</v>
      </c>
      <c r="D71" s="47">
        <v>21</v>
      </c>
      <c r="E71" s="48">
        <v>95</v>
      </c>
      <c r="G71" s="52">
        <f t="shared" si="2"/>
        <v>66.5</v>
      </c>
      <c r="H71" s="6">
        <v>63</v>
      </c>
      <c r="I71" s="53">
        <v>23</v>
      </c>
      <c r="J71" s="53">
        <v>43</v>
      </c>
      <c r="K71" s="53">
        <v>24</v>
      </c>
      <c r="M71" s="52">
        <f t="shared" si="3"/>
        <v>67</v>
      </c>
    </row>
    <row r="72" spans="1:13" ht="14.25">
      <c r="A72" s="1" t="s">
        <v>183</v>
      </c>
      <c r="B72" s="2" t="s">
        <v>184</v>
      </c>
      <c r="C72" s="47">
        <v>56</v>
      </c>
      <c r="D72" s="47">
        <v>24</v>
      </c>
      <c r="E72" s="48">
        <v>93</v>
      </c>
      <c r="G72" s="52">
        <f t="shared" si="2"/>
        <v>67.9</v>
      </c>
      <c r="H72" s="6">
        <v>64</v>
      </c>
      <c r="I72" s="53">
        <v>20</v>
      </c>
      <c r="J72" s="53">
        <v>42</v>
      </c>
      <c r="K72" s="53">
        <v>24</v>
      </c>
      <c r="M72" s="52">
        <f t="shared" si="3"/>
        <v>66</v>
      </c>
    </row>
    <row r="73" spans="1:13" ht="14.25">
      <c r="A73" s="1" t="s">
        <v>191</v>
      </c>
      <c r="B73" s="2" t="s">
        <v>192</v>
      </c>
      <c r="C73" s="47">
        <v>60</v>
      </c>
      <c r="D73" s="47">
        <v>26</v>
      </c>
      <c r="E73" s="48">
        <v>93</v>
      </c>
      <c r="G73" s="52">
        <f t="shared" si="2"/>
        <v>70.9</v>
      </c>
      <c r="H73" s="6">
        <v>63</v>
      </c>
      <c r="I73" s="53">
        <v>19</v>
      </c>
      <c r="J73" s="53">
        <v>41</v>
      </c>
      <c r="K73" s="53">
        <v>23</v>
      </c>
      <c r="M73" s="52">
        <f t="shared" si="3"/>
        <v>64</v>
      </c>
    </row>
    <row r="74" spans="1:13" ht="14.25">
      <c r="A74" s="1" t="s">
        <v>199</v>
      </c>
      <c r="B74" s="2" t="s">
        <v>200</v>
      </c>
      <c r="C74" s="47">
        <v>58</v>
      </c>
      <c r="D74" s="47">
        <v>22</v>
      </c>
      <c r="E74" s="48">
        <v>95</v>
      </c>
      <c r="G74" s="52">
        <f t="shared" si="2"/>
        <v>68.5</v>
      </c>
      <c r="H74" s="6">
        <v>64</v>
      </c>
      <c r="I74" s="53">
        <v>25</v>
      </c>
      <c r="J74" s="53">
        <v>44.5</v>
      </c>
      <c r="K74" s="53">
        <v>26</v>
      </c>
      <c r="M74" s="52">
        <f t="shared" si="3"/>
        <v>70.5</v>
      </c>
    </row>
    <row r="75" spans="1:13" ht="14.25">
      <c r="A75" s="1" t="s">
        <v>8</v>
      </c>
      <c r="B75" s="2" t="s">
        <v>9</v>
      </c>
      <c r="C75" s="47">
        <v>48</v>
      </c>
      <c r="D75" s="47">
        <v>25</v>
      </c>
      <c r="E75" s="48">
        <v>93</v>
      </c>
      <c r="G75" s="52">
        <f t="shared" si="2"/>
        <v>64.4</v>
      </c>
      <c r="H75" s="13">
        <v>62</v>
      </c>
      <c r="I75" s="13">
        <v>18</v>
      </c>
      <c r="J75" s="13">
        <v>40</v>
      </c>
      <c r="K75" s="13">
        <v>20</v>
      </c>
      <c r="M75" s="52">
        <f t="shared" si="3"/>
        <v>60</v>
      </c>
    </row>
    <row r="76" spans="1:13" ht="14.25">
      <c r="A76" s="1" t="s">
        <v>18</v>
      </c>
      <c r="B76" s="2" t="s">
        <v>19</v>
      </c>
      <c r="C76" s="47">
        <v>54</v>
      </c>
      <c r="D76" s="47">
        <v>27</v>
      </c>
      <c r="E76" s="48">
        <v>95</v>
      </c>
      <c r="G76" s="52">
        <f t="shared" si="2"/>
        <v>69</v>
      </c>
      <c r="H76" s="13">
        <v>64</v>
      </c>
      <c r="I76" s="13">
        <v>23</v>
      </c>
      <c r="J76" s="13">
        <v>43.5</v>
      </c>
      <c r="K76" s="13">
        <v>24</v>
      </c>
      <c r="M76" s="52">
        <f t="shared" si="3"/>
        <v>67.5</v>
      </c>
    </row>
    <row r="77" spans="1:13" ht="14.25">
      <c r="A77" s="1" t="s">
        <v>27</v>
      </c>
      <c r="B77" s="2" t="s">
        <v>28</v>
      </c>
      <c r="C77" s="47">
        <v>62</v>
      </c>
      <c r="D77" s="47">
        <v>25</v>
      </c>
      <c r="E77" s="48">
        <v>95</v>
      </c>
      <c r="G77" s="52">
        <f t="shared" si="2"/>
        <v>72</v>
      </c>
      <c r="H77" s="13">
        <v>64</v>
      </c>
      <c r="I77" s="13">
        <v>23</v>
      </c>
      <c r="J77" s="13">
        <v>43.5</v>
      </c>
      <c r="K77" s="13">
        <v>23</v>
      </c>
      <c r="M77" s="52">
        <f t="shared" si="3"/>
        <v>66.5</v>
      </c>
    </row>
    <row r="78" spans="1:13" ht="14.25">
      <c r="A78" s="1" t="s">
        <v>37</v>
      </c>
      <c r="B78" s="2" t="s">
        <v>38</v>
      </c>
      <c r="C78" s="47">
        <v>61</v>
      </c>
      <c r="D78" s="47">
        <v>21</v>
      </c>
      <c r="E78" s="48">
        <v>95</v>
      </c>
      <c r="G78" s="52">
        <f t="shared" si="2"/>
        <v>69.5</v>
      </c>
      <c r="H78" s="13">
        <v>63</v>
      </c>
      <c r="I78" s="13">
        <v>23</v>
      </c>
      <c r="J78" s="13">
        <v>43</v>
      </c>
      <c r="K78" s="13">
        <v>23</v>
      </c>
      <c r="L78" s="57">
        <v>20</v>
      </c>
      <c r="M78" s="52">
        <f t="shared" si="3"/>
        <v>86</v>
      </c>
    </row>
    <row r="79" spans="1:13" ht="14.25">
      <c r="A79" s="1" t="s">
        <v>45</v>
      </c>
      <c r="B79" s="2" t="s">
        <v>46</v>
      </c>
      <c r="C79" s="47">
        <v>58</v>
      </c>
      <c r="D79" s="47">
        <v>25</v>
      </c>
      <c r="E79" s="48">
        <v>95</v>
      </c>
      <c r="G79" s="52">
        <f t="shared" si="2"/>
        <v>70</v>
      </c>
      <c r="H79" s="13">
        <v>64</v>
      </c>
      <c r="I79" s="13">
        <v>26</v>
      </c>
      <c r="J79" s="13">
        <v>45</v>
      </c>
      <c r="K79" s="13">
        <v>26</v>
      </c>
      <c r="M79" s="52">
        <f t="shared" si="3"/>
        <v>71</v>
      </c>
    </row>
    <row r="80" spans="1:13" ht="14.25">
      <c r="A80" s="1" t="s">
        <v>51</v>
      </c>
      <c r="B80" s="2" t="s">
        <v>52</v>
      </c>
      <c r="C80" s="47">
        <v>59</v>
      </c>
      <c r="D80" s="47">
        <v>24</v>
      </c>
      <c r="E80" s="48">
        <v>95</v>
      </c>
      <c r="G80" s="52">
        <f t="shared" si="2"/>
        <v>70</v>
      </c>
      <c r="H80" s="13">
        <v>60</v>
      </c>
      <c r="I80" s="13">
        <v>21</v>
      </c>
      <c r="J80" s="13">
        <v>40.5</v>
      </c>
      <c r="K80" s="13">
        <v>23</v>
      </c>
      <c r="M80" s="52">
        <f t="shared" si="3"/>
        <v>63.5</v>
      </c>
    </row>
    <row r="81" spans="1:13" ht="14.25">
      <c r="A81" s="1" t="s">
        <v>59</v>
      </c>
      <c r="B81" s="2" t="s">
        <v>60</v>
      </c>
      <c r="C81" s="47">
        <v>61</v>
      </c>
      <c r="D81" s="47">
        <v>24</v>
      </c>
      <c r="E81" s="48">
        <v>95</v>
      </c>
      <c r="G81" s="52">
        <f t="shared" si="2"/>
        <v>71</v>
      </c>
      <c r="H81" s="13">
        <v>63</v>
      </c>
      <c r="I81" s="13">
        <v>23</v>
      </c>
      <c r="J81" s="13">
        <v>43</v>
      </c>
      <c r="K81" s="13">
        <v>24</v>
      </c>
      <c r="M81" s="52">
        <f t="shared" si="3"/>
        <v>67</v>
      </c>
    </row>
    <row r="82" spans="1:13" ht="14.25">
      <c r="A82" s="1" t="s">
        <v>67</v>
      </c>
      <c r="B82" s="2" t="s">
        <v>68</v>
      </c>
      <c r="C82" s="47">
        <v>60</v>
      </c>
      <c r="D82" s="47">
        <v>23</v>
      </c>
      <c r="E82" s="48">
        <v>95</v>
      </c>
      <c r="G82" s="52">
        <f t="shared" si="2"/>
        <v>70</v>
      </c>
      <c r="H82" s="13">
        <v>64</v>
      </c>
      <c r="I82" s="13"/>
      <c r="J82" s="13">
        <v>32</v>
      </c>
      <c r="K82" s="13">
        <v>20</v>
      </c>
      <c r="L82" s="57">
        <v>8</v>
      </c>
      <c r="M82" s="52">
        <f t="shared" si="3"/>
        <v>60</v>
      </c>
    </row>
    <row r="83" spans="1:13" ht="14.25">
      <c r="A83" s="1" t="s">
        <v>75</v>
      </c>
      <c r="B83" s="2" t="s">
        <v>76</v>
      </c>
      <c r="C83" s="47">
        <v>56</v>
      </c>
      <c r="D83" s="47">
        <v>26</v>
      </c>
      <c r="E83" s="48">
        <v>95</v>
      </c>
      <c r="G83" s="52">
        <f t="shared" si="2"/>
        <v>69.5</v>
      </c>
      <c r="H83" s="13">
        <v>63</v>
      </c>
      <c r="I83" s="13">
        <v>22</v>
      </c>
      <c r="J83" s="13">
        <v>42.5</v>
      </c>
      <c r="K83" s="13">
        <v>22</v>
      </c>
      <c r="M83" s="52">
        <f t="shared" si="3"/>
        <v>64.5</v>
      </c>
    </row>
    <row r="84" spans="1:13" ht="14.25">
      <c r="A84" s="1" t="s">
        <v>83</v>
      </c>
      <c r="B84" s="2" t="s">
        <v>84</v>
      </c>
      <c r="C84" s="47">
        <v>58</v>
      </c>
      <c r="D84" s="47">
        <v>23</v>
      </c>
      <c r="E84" s="48">
        <v>95</v>
      </c>
      <c r="G84" s="52">
        <f t="shared" si="2"/>
        <v>69</v>
      </c>
      <c r="H84" s="13">
        <v>64</v>
      </c>
      <c r="I84" s="13">
        <v>25</v>
      </c>
      <c r="J84" s="13">
        <v>44.5</v>
      </c>
      <c r="K84" s="13">
        <v>25</v>
      </c>
      <c r="L84" s="57">
        <v>20</v>
      </c>
      <c r="M84" s="52">
        <f t="shared" si="3"/>
        <v>89.5</v>
      </c>
    </row>
    <row r="85" spans="1:13" ht="14.25">
      <c r="A85" s="1" t="s">
        <v>89</v>
      </c>
      <c r="B85" s="2" t="s">
        <v>90</v>
      </c>
      <c r="C85" s="47">
        <v>60</v>
      </c>
      <c r="D85" s="47">
        <v>26</v>
      </c>
      <c r="E85" s="48">
        <v>80</v>
      </c>
      <c r="G85" s="52">
        <f t="shared" si="2"/>
        <v>67</v>
      </c>
      <c r="H85" s="13">
        <v>61</v>
      </c>
      <c r="I85" s="13">
        <v>21</v>
      </c>
      <c r="J85" s="13">
        <v>41</v>
      </c>
      <c r="K85" s="13">
        <v>23</v>
      </c>
      <c r="M85" s="52">
        <f t="shared" si="3"/>
        <v>64</v>
      </c>
    </row>
    <row r="86" spans="1:13" ht="14.25">
      <c r="A86" s="1" t="s">
        <v>97</v>
      </c>
      <c r="B86" s="2" t="s">
        <v>98</v>
      </c>
      <c r="C86" s="47">
        <v>57</v>
      </c>
      <c r="D86" s="47">
        <v>23</v>
      </c>
      <c r="E86" s="48">
        <v>95</v>
      </c>
      <c r="G86" s="52">
        <f t="shared" si="2"/>
        <v>68.5</v>
      </c>
      <c r="H86" s="13">
        <v>62</v>
      </c>
      <c r="I86" s="13">
        <v>18</v>
      </c>
      <c r="J86" s="13">
        <v>40</v>
      </c>
      <c r="K86" s="13">
        <v>24</v>
      </c>
      <c r="M86" s="52">
        <f t="shared" si="3"/>
        <v>64</v>
      </c>
    </row>
    <row r="87" spans="1:13" ht="14.25">
      <c r="A87" s="1" t="s">
        <v>105</v>
      </c>
      <c r="B87" s="3" t="s">
        <v>106</v>
      </c>
      <c r="C87" s="51">
        <v>57</v>
      </c>
      <c r="D87" s="51">
        <v>27</v>
      </c>
      <c r="E87" s="48">
        <v>95</v>
      </c>
      <c r="G87" s="52">
        <f t="shared" si="2"/>
        <v>70.5</v>
      </c>
      <c r="H87" s="13">
        <v>64</v>
      </c>
      <c r="I87" s="13">
        <v>24</v>
      </c>
      <c r="J87" s="13">
        <v>44</v>
      </c>
      <c r="K87" s="13">
        <v>25</v>
      </c>
      <c r="M87" s="52">
        <f t="shared" si="3"/>
        <v>69</v>
      </c>
    </row>
    <row r="88" spans="1:13" ht="14.25">
      <c r="A88" s="1" t="s">
        <v>113</v>
      </c>
      <c r="B88" s="3" t="s">
        <v>114</v>
      </c>
      <c r="C88" s="51">
        <v>62</v>
      </c>
      <c r="D88" s="51">
        <v>26</v>
      </c>
      <c r="E88" s="48">
        <v>95</v>
      </c>
      <c r="G88" s="52">
        <f t="shared" si="2"/>
        <v>72.5</v>
      </c>
      <c r="H88" s="13">
        <v>68</v>
      </c>
      <c r="I88" s="13">
        <v>29</v>
      </c>
      <c r="J88" s="13">
        <v>48.5</v>
      </c>
      <c r="K88" s="13">
        <v>28</v>
      </c>
      <c r="L88" s="57">
        <v>20</v>
      </c>
      <c r="M88" s="52">
        <f t="shared" si="3"/>
        <v>96.5</v>
      </c>
    </row>
    <row r="89" spans="1:13" ht="14.25">
      <c r="A89" s="1" t="s">
        <v>121</v>
      </c>
      <c r="B89" s="3" t="s">
        <v>122</v>
      </c>
      <c r="C89" s="51">
        <v>59</v>
      </c>
      <c r="D89" s="51">
        <v>26</v>
      </c>
      <c r="E89" s="48">
        <v>95</v>
      </c>
      <c r="G89" s="52">
        <f t="shared" si="2"/>
        <v>71</v>
      </c>
      <c r="H89" s="13">
        <v>64</v>
      </c>
      <c r="I89" s="13">
        <v>21</v>
      </c>
      <c r="J89" s="13">
        <v>42.5</v>
      </c>
      <c r="K89" s="13">
        <v>22</v>
      </c>
      <c r="M89" s="52">
        <f t="shared" si="3"/>
        <v>64.5</v>
      </c>
    </row>
    <row r="90" spans="1:13" ht="14.25">
      <c r="A90" s="1" t="s">
        <v>129</v>
      </c>
      <c r="B90" s="3" t="s">
        <v>130</v>
      </c>
      <c r="C90" s="51">
        <v>61</v>
      </c>
      <c r="D90" s="51">
        <v>27</v>
      </c>
      <c r="E90" s="48">
        <v>95</v>
      </c>
      <c r="G90" s="52">
        <f t="shared" si="2"/>
        <v>72.5</v>
      </c>
      <c r="H90" s="13">
        <v>65</v>
      </c>
      <c r="I90" s="13">
        <v>21</v>
      </c>
      <c r="J90" s="13">
        <v>43</v>
      </c>
      <c r="K90" s="13">
        <v>23</v>
      </c>
      <c r="L90" s="57">
        <v>5</v>
      </c>
      <c r="M90" s="52">
        <f t="shared" si="3"/>
        <v>71</v>
      </c>
    </row>
    <row r="91" spans="1:13" ht="14.25">
      <c r="A91" s="1" t="s">
        <v>137</v>
      </c>
      <c r="B91" s="3" t="s">
        <v>138</v>
      </c>
      <c r="C91" s="51">
        <v>60</v>
      </c>
      <c r="D91" s="51">
        <v>21</v>
      </c>
      <c r="E91" s="48">
        <v>95</v>
      </c>
      <c r="G91" s="52">
        <f t="shared" si="2"/>
        <v>69</v>
      </c>
      <c r="H91" s="13">
        <v>64</v>
      </c>
      <c r="I91" s="13">
        <v>20</v>
      </c>
      <c r="J91" s="13">
        <v>42</v>
      </c>
      <c r="K91" s="13">
        <v>20</v>
      </c>
      <c r="M91" s="52">
        <f t="shared" si="3"/>
        <v>62</v>
      </c>
    </row>
    <row r="92" spans="1:13" ht="15" thickBot="1">
      <c r="A92" s="1" t="s">
        <v>145</v>
      </c>
      <c r="B92" s="3" t="s">
        <v>146</v>
      </c>
      <c r="C92" s="51">
        <v>60</v>
      </c>
      <c r="D92" s="51">
        <v>17</v>
      </c>
      <c r="E92" s="48">
        <v>93</v>
      </c>
      <c r="G92" s="52">
        <f t="shared" si="2"/>
        <v>66.4</v>
      </c>
      <c r="H92" s="13">
        <v>63</v>
      </c>
      <c r="I92" s="13">
        <v>17</v>
      </c>
      <c r="J92" s="13">
        <v>40</v>
      </c>
      <c r="K92" s="13">
        <v>19</v>
      </c>
      <c r="L92" s="57">
        <v>1</v>
      </c>
      <c r="M92" s="52">
        <f t="shared" si="3"/>
        <v>60</v>
      </c>
    </row>
    <row r="93" spans="1:13" ht="15" thickBot="1">
      <c r="A93" s="1" t="s">
        <v>153</v>
      </c>
      <c r="B93" s="3" t="s">
        <v>154</v>
      </c>
      <c r="C93" s="51">
        <v>59</v>
      </c>
      <c r="D93" s="51">
        <v>23</v>
      </c>
      <c r="E93" s="48">
        <v>95</v>
      </c>
      <c r="G93" s="52">
        <f t="shared" si="2"/>
        <v>69.5</v>
      </c>
      <c r="H93" s="13">
        <v>65</v>
      </c>
      <c r="I93" s="13">
        <v>20</v>
      </c>
      <c r="J93" s="13">
        <v>42.5</v>
      </c>
      <c r="K93" s="13">
        <v>20</v>
      </c>
      <c r="L93" s="58">
        <v>10</v>
      </c>
      <c r="M93" s="52">
        <f t="shared" si="3"/>
        <v>72.5</v>
      </c>
    </row>
    <row r="94" spans="1:13" ht="15" thickBot="1">
      <c r="A94" s="1" t="s">
        <v>161</v>
      </c>
      <c r="B94" s="3" t="s">
        <v>162</v>
      </c>
      <c r="C94" s="51">
        <v>60</v>
      </c>
      <c r="D94" s="51">
        <v>24</v>
      </c>
      <c r="E94" s="48">
        <v>93</v>
      </c>
      <c r="G94" s="52">
        <f t="shared" si="2"/>
        <v>69.9</v>
      </c>
      <c r="H94" s="13">
        <v>63</v>
      </c>
      <c r="I94" s="13">
        <v>21</v>
      </c>
      <c r="J94" s="13">
        <v>42</v>
      </c>
      <c r="K94" s="13">
        <v>22</v>
      </c>
      <c r="L94" s="59">
        <v>10</v>
      </c>
      <c r="M94" s="52">
        <f t="shared" si="3"/>
        <v>74</v>
      </c>
    </row>
    <row r="95" spans="1:13" ht="14.25">
      <c r="A95" s="1" t="s">
        <v>169</v>
      </c>
      <c r="B95" s="3" t="s">
        <v>170</v>
      </c>
      <c r="C95" s="51">
        <v>60</v>
      </c>
      <c r="D95" s="51">
        <v>25</v>
      </c>
      <c r="E95" s="48">
        <v>95</v>
      </c>
      <c r="G95" s="52">
        <f t="shared" si="2"/>
        <v>71</v>
      </c>
      <c r="H95" s="13">
        <v>62</v>
      </c>
      <c r="I95" s="13">
        <v>18</v>
      </c>
      <c r="J95" s="13">
        <v>40</v>
      </c>
      <c r="K95" s="13">
        <v>20</v>
      </c>
      <c r="M95" s="52">
        <f t="shared" si="3"/>
        <v>60</v>
      </c>
    </row>
    <row r="96" spans="1:13" ht="14.25">
      <c r="A96" s="1" t="s">
        <v>177</v>
      </c>
      <c r="B96" s="3" t="s">
        <v>178</v>
      </c>
      <c r="C96" s="51">
        <v>59</v>
      </c>
      <c r="D96" s="51">
        <v>8</v>
      </c>
      <c r="E96" s="48">
        <v>95</v>
      </c>
      <c r="G96" s="52">
        <f t="shared" si="2"/>
        <v>62</v>
      </c>
      <c r="H96" s="13">
        <v>64</v>
      </c>
      <c r="I96" s="13">
        <v>15</v>
      </c>
      <c r="J96" s="13">
        <v>39.5</v>
      </c>
      <c r="K96" s="13">
        <v>18</v>
      </c>
      <c r="L96" s="57">
        <v>3</v>
      </c>
      <c r="M96" s="52">
        <f t="shared" si="3"/>
        <v>60.5</v>
      </c>
    </row>
    <row r="97" spans="1:13" ht="14.25">
      <c r="A97" s="4" t="s">
        <v>185</v>
      </c>
      <c r="B97" s="4" t="s">
        <v>186</v>
      </c>
      <c r="C97" s="48">
        <v>61</v>
      </c>
      <c r="D97" s="48">
        <v>24</v>
      </c>
      <c r="E97" s="48">
        <v>93</v>
      </c>
      <c r="G97" s="52">
        <f t="shared" si="2"/>
        <v>70.4</v>
      </c>
      <c r="H97" s="13">
        <v>64</v>
      </c>
      <c r="I97" s="13">
        <v>22</v>
      </c>
      <c r="J97" s="13">
        <v>43</v>
      </c>
      <c r="K97" s="13">
        <v>19</v>
      </c>
      <c r="M97" s="52">
        <f t="shared" si="3"/>
        <v>62</v>
      </c>
    </row>
    <row r="98" spans="1:13" ht="14.25">
      <c r="A98" s="4" t="s">
        <v>193</v>
      </c>
      <c r="B98" s="4" t="s">
        <v>194</v>
      </c>
      <c r="C98" s="48">
        <v>58</v>
      </c>
      <c r="D98" s="48">
        <v>24</v>
      </c>
      <c r="E98" s="48">
        <v>95</v>
      </c>
      <c r="G98" s="52">
        <f t="shared" si="2"/>
        <v>69.5</v>
      </c>
      <c r="H98" s="13">
        <v>64</v>
      </c>
      <c r="I98" s="13">
        <v>22</v>
      </c>
      <c r="J98" s="13">
        <v>43</v>
      </c>
      <c r="K98" s="13">
        <v>23</v>
      </c>
      <c r="M98" s="52">
        <f t="shared" si="3"/>
        <v>66</v>
      </c>
    </row>
    <row r="99" spans="1:13" ht="14.25">
      <c r="A99" s="1" t="s">
        <v>10</v>
      </c>
      <c r="B99" s="2" t="s">
        <v>11</v>
      </c>
      <c r="C99" s="47">
        <v>60</v>
      </c>
      <c r="D99" s="48">
        <v>20</v>
      </c>
      <c r="E99" s="48">
        <v>93</v>
      </c>
      <c r="G99" s="52">
        <f t="shared" si="2"/>
        <v>67.9</v>
      </c>
      <c r="H99" s="13">
        <v>65</v>
      </c>
      <c r="I99" s="13">
        <v>23</v>
      </c>
      <c r="J99" s="13">
        <v>44</v>
      </c>
      <c r="K99" s="13">
        <v>25</v>
      </c>
      <c r="L99" s="57">
        <v>15</v>
      </c>
      <c r="M99" s="52">
        <f t="shared" si="3"/>
        <v>84</v>
      </c>
    </row>
    <row r="100" spans="1:13" ht="14.25">
      <c r="A100" s="1" t="s">
        <v>20</v>
      </c>
      <c r="B100" s="2" t="s">
        <v>17</v>
      </c>
      <c r="C100" s="47">
        <v>60</v>
      </c>
      <c r="D100" s="48">
        <v>25</v>
      </c>
      <c r="E100" s="48">
        <v>93</v>
      </c>
      <c r="G100" s="52">
        <f t="shared" si="2"/>
        <v>70.4</v>
      </c>
      <c r="H100" s="13">
        <v>63</v>
      </c>
      <c r="I100" s="13"/>
      <c r="J100" s="13">
        <v>31.5</v>
      </c>
      <c r="K100" s="13">
        <v>20</v>
      </c>
      <c r="L100" s="57">
        <v>9</v>
      </c>
      <c r="M100" s="52">
        <f t="shared" si="3"/>
        <v>60.5</v>
      </c>
    </row>
    <row r="101" spans="1:13" ht="14.25">
      <c r="A101" s="1" t="s">
        <v>29</v>
      </c>
      <c r="B101" s="2" t="s">
        <v>30</v>
      </c>
      <c r="C101" s="47">
        <v>60</v>
      </c>
      <c r="D101" s="48">
        <v>24</v>
      </c>
      <c r="E101" s="48"/>
      <c r="G101" s="52">
        <f t="shared" si="2"/>
        <v>42</v>
      </c>
      <c r="H101" s="13">
        <v>66</v>
      </c>
      <c r="I101" s="13">
        <v>27</v>
      </c>
      <c r="J101" s="13">
        <v>46.5</v>
      </c>
      <c r="K101" s="13">
        <v>25</v>
      </c>
      <c r="M101" s="52">
        <f t="shared" si="3"/>
        <v>71.5</v>
      </c>
    </row>
  </sheetData>
  <sheetProtection/>
  <conditionalFormatting sqref="F1">
    <cfRule type="cellIs" priority="3" dxfId="22" operator="lessThan" stopIfTrue="1">
      <formula>60</formula>
    </cfRule>
  </conditionalFormatting>
  <conditionalFormatting sqref="G1:G65536">
    <cfRule type="cellIs" priority="2" dxfId="24" operator="lessThan" stopIfTrue="1">
      <formula>60</formula>
    </cfRule>
  </conditionalFormatting>
  <conditionalFormatting sqref="M2:M101">
    <cfRule type="cellIs" priority="1" dxfId="24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0" sqref="C1:D16384"/>
    </sheetView>
  </sheetViews>
  <sheetFormatPr defaultColWidth="9.140625" defaultRowHeight="15"/>
  <cols>
    <col min="3" max="4" width="9.00390625" style="52" customWidth="1"/>
  </cols>
  <sheetData>
    <row r="1" spans="1:4" ht="14.25">
      <c r="A1" s="14" t="s">
        <v>0</v>
      </c>
      <c r="B1" s="14" t="s">
        <v>1</v>
      </c>
      <c r="C1" s="52" t="s">
        <v>280</v>
      </c>
      <c r="D1" s="52" t="s">
        <v>281</v>
      </c>
    </row>
    <row r="2" spans="1:4" ht="14.25">
      <c r="A2" s="1" t="s">
        <v>2</v>
      </c>
      <c r="B2" s="2" t="s">
        <v>3</v>
      </c>
      <c r="C2" s="52">
        <v>79</v>
      </c>
      <c r="D2" s="52">
        <v>94</v>
      </c>
    </row>
    <row r="3" spans="1:4" ht="14.25">
      <c r="A3" s="1" t="s">
        <v>12</v>
      </c>
      <c r="B3" s="2" t="s">
        <v>13</v>
      </c>
      <c r="C3" s="52">
        <v>72</v>
      </c>
      <c r="D3" s="52">
        <v>96</v>
      </c>
    </row>
    <row r="4" spans="1:4" ht="14.25">
      <c r="A4" s="1" t="s">
        <v>21</v>
      </c>
      <c r="B4" s="2" t="s">
        <v>22</v>
      </c>
      <c r="C4" s="66">
        <v>68</v>
      </c>
      <c r="D4" s="52">
        <v>97</v>
      </c>
    </row>
    <row r="5" spans="1:4" ht="14.25">
      <c r="A5" s="1" t="s">
        <v>31</v>
      </c>
      <c r="B5" s="2" t="s">
        <v>32</v>
      </c>
      <c r="C5" s="67">
        <v>78</v>
      </c>
      <c r="D5" s="52">
        <v>97</v>
      </c>
    </row>
    <row r="6" spans="1:4" ht="14.25">
      <c r="A6" s="1" t="s">
        <v>39</v>
      </c>
      <c r="B6" s="2" t="s">
        <v>40</v>
      </c>
      <c r="C6" s="67">
        <v>55</v>
      </c>
      <c r="D6" s="52">
        <v>97</v>
      </c>
    </row>
    <row r="7" spans="1:4" ht="14.25">
      <c r="A7" s="1" t="s">
        <v>53</v>
      </c>
      <c r="B7" s="2" t="s">
        <v>54</v>
      </c>
      <c r="C7" s="67">
        <v>77</v>
      </c>
      <c r="D7" s="52">
        <v>91</v>
      </c>
    </row>
    <row r="8" spans="1:4" ht="14.25">
      <c r="A8" s="1" t="s">
        <v>61</v>
      </c>
      <c r="B8" s="2" t="s">
        <v>62</v>
      </c>
      <c r="C8" s="67">
        <v>74</v>
      </c>
      <c r="D8" s="52">
        <v>98</v>
      </c>
    </row>
    <row r="9" spans="1:4" ht="14.25">
      <c r="A9" s="1" t="s">
        <v>69</v>
      </c>
      <c r="B9" s="2" t="s">
        <v>70</v>
      </c>
      <c r="C9" s="67">
        <v>78</v>
      </c>
      <c r="D9" s="52">
        <v>95</v>
      </c>
    </row>
    <row r="10" spans="1:4" ht="14.25">
      <c r="A10" s="1" t="s">
        <v>77</v>
      </c>
      <c r="B10" s="2" t="s">
        <v>78</v>
      </c>
      <c r="C10" s="68">
        <v>59</v>
      </c>
      <c r="D10" s="52">
        <v>96</v>
      </c>
    </row>
    <row r="11" spans="1:4" ht="14.25">
      <c r="A11" s="1" t="s">
        <v>85</v>
      </c>
      <c r="B11" s="2" t="s">
        <v>86</v>
      </c>
      <c r="C11" s="52">
        <v>77</v>
      </c>
      <c r="D11" s="52">
        <v>92</v>
      </c>
    </row>
    <row r="12" spans="1:4" ht="14.25">
      <c r="A12" s="1" t="s">
        <v>91</v>
      </c>
      <c r="B12" s="2" t="s">
        <v>92</v>
      </c>
      <c r="C12" s="52">
        <v>79</v>
      </c>
      <c r="D12" s="52">
        <v>94</v>
      </c>
    </row>
    <row r="13" spans="1:4" ht="14.25">
      <c r="A13" s="1" t="s">
        <v>99</v>
      </c>
      <c r="B13" s="2" t="s">
        <v>100</v>
      </c>
      <c r="C13" s="52">
        <v>76</v>
      </c>
      <c r="D13" s="52">
        <v>95</v>
      </c>
    </row>
    <row r="14" spans="1:4" ht="14.25">
      <c r="A14" s="1" t="s">
        <v>107</v>
      </c>
      <c r="B14" s="2" t="s">
        <v>108</v>
      </c>
      <c r="C14" s="52">
        <v>73</v>
      </c>
      <c r="D14" s="52">
        <v>91</v>
      </c>
    </row>
    <row r="15" spans="1:4" ht="14.25">
      <c r="A15" s="1" t="s">
        <v>115</v>
      </c>
      <c r="B15" s="2" t="s">
        <v>116</v>
      </c>
      <c r="C15" s="52">
        <v>73</v>
      </c>
      <c r="D15" s="52">
        <v>98</v>
      </c>
    </row>
    <row r="16" spans="1:4" ht="14.25">
      <c r="A16" s="1" t="s">
        <v>123</v>
      </c>
      <c r="B16" s="2" t="s">
        <v>124</v>
      </c>
      <c r="C16" s="52">
        <v>78</v>
      </c>
      <c r="D16" s="52">
        <v>86</v>
      </c>
    </row>
    <row r="17" spans="1:2" ht="14.25">
      <c r="A17" s="1" t="s">
        <v>131</v>
      </c>
      <c r="B17" s="2" t="s">
        <v>132</v>
      </c>
    </row>
    <row r="18" spans="1:4" ht="14.25">
      <c r="A18" s="1" t="s">
        <v>139</v>
      </c>
      <c r="B18" s="2" t="s">
        <v>140</v>
      </c>
      <c r="C18" s="52">
        <v>76</v>
      </c>
      <c r="D18" s="52">
        <v>100</v>
      </c>
    </row>
    <row r="19" spans="1:4" ht="14.25">
      <c r="A19" s="1" t="s">
        <v>147</v>
      </c>
      <c r="B19" s="2" t="s">
        <v>148</v>
      </c>
      <c r="C19" s="52">
        <v>81</v>
      </c>
      <c r="D19" s="52">
        <v>96</v>
      </c>
    </row>
    <row r="20" spans="1:4" ht="14.25">
      <c r="A20" s="1" t="s">
        <v>155</v>
      </c>
      <c r="B20" s="2" t="s">
        <v>156</v>
      </c>
      <c r="C20" s="52">
        <v>68</v>
      </c>
      <c r="D20" s="52">
        <v>87</v>
      </c>
    </row>
    <row r="21" spans="1:4" ht="14.25">
      <c r="A21" s="1" t="s">
        <v>163</v>
      </c>
      <c r="B21" s="2" t="s">
        <v>164</v>
      </c>
      <c r="C21" s="52">
        <v>65</v>
      </c>
      <c r="D21" s="52">
        <v>94</v>
      </c>
    </row>
    <row r="22" spans="1:4" ht="14.25">
      <c r="A22" s="1" t="s">
        <v>171</v>
      </c>
      <c r="B22" s="2" t="s">
        <v>172</v>
      </c>
      <c r="C22" s="52">
        <v>68</v>
      </c>
      <c r="D22" s="52">
        <v>90</v>
      </c>
    </row>
    <row r="23" spans="1:4" ht="14.25">
      <c r="A23" s="1" t="s">
        <v>179</v>
      </c>
      <c r="B23" s="2" t="s">
        <v>180</v>
      </c>
      <c r="C23" s="52">
        <v>66</v>
      </c>
      <c r="D23" s="52">
        <v>95</v>
      </c>
    </row>
    <row r="24" spans="1:4" ht="14.25">
      <c r="A24" s="1" t="s">
        <v>187</v>
      </c>
      <c r="B24" s="2" t="s">
        <v>188</v>
      </c>
      <c r="C24" s="52">
        <v>78</v>
      </c>
      <c r="D24" s="52">
        <v>88</v>
      </c>
    </row>
    <row r="25" spans="1:4" ht="14.25">
      <c r="A25" s="1" t="s">
        <v>195</v>
      </c>
      <c r="B25" s="2" t="s">
        <v>196</v>
      </c>
      <c r="C25" s="52">
        <v>78</v>
      </c>
      <c r="D25" s="52">
        <v>90</v>
      </c>
    </row>
    <row r="26" spans="1:4" ht="14.25">
      <c r="A26" s="1" t="s">
        <v>4</v>
      </c>
      <c r="B26" s="2" t="s">
        <v>5</v>
      </c>
      <c r="C26" s="52">
        <v>72</v>
      </c>
      <c r="D26" s="52">
        <v>87</v>
      </c>
    </row>
    <row r="27" spans="1:4" ht="14.25">
      <c r="A27" s="1" t="s">
        <v>14</v>
      </c>
      <c r="B27" s="2" t="s">
        <v>15</v>
      </c>
      <c r="C27" s="52">
        <v>75</v>
      </c>
      <c r="D27" s="52">
        <v>95</v>
      </c>
    </row>
    <row r="28" spans="1:4" ht="14.25">
      <c r="A28" s="1" t="s">
        <v>23</v>
      </c>
      <c r="B28" s="2" t="s">
        <v>24</v>
      </c>
      <c r="C28" s="52">
        <v>74</v>
      </c>
      <c r="D28" s="52">
        <v>95</v>
      </c>
    </row>
    <row r="29" spans="1:4" ht="14.25">
      <c r="A29" s="1" t="s">
        <v>33</v>
      </c>
      <c r="B29" s="2" t="s">
        <v>34</v>
      </c>
      <c r="C29" s="52">
        <v>75</v>
      </c>
      <c r="D29" s="52">
        <v>95</v>
      </c>
    </row>
    <row r="30" spans="1:4" ht="14.25">
      <c r="A30" s="1" t="s">
        <v>41</v>
      </c>
      <c r="B30" s="2" t="s">
        <v>42</v>
      </c>
      <c r="C30" s="52">
        <v>71</v>
      </c>
      <c r="D30" s="52">
        <v>95</v>
      </c>
    </row>
    <row r="31" spans="1:4" ht="14.25">
      <c r="A31" s="1" t="s">
        <v>47</v>
      </c>
      <c r="B31" s="2" t="s">
        <v>48</v>
      </c>
      <c r="C31" s="52">
        <v>62</v>
      </c>
      <c r="D31" s="52">
        <v>96</v>
      </c>
    </row>
    <row r="32" spans="1:4" ht="14.25">
      <c r="A32" s="1" t="s">
        <v>55</v>
      </c>
      <c r="B32" s="2" t="s">
        <v>56</v>
      </c>
      <c r="C32" s="52">
        <v>71</v>
      </c>
      <c r="D32" s="52">
        <v>98</v>
      </c>
    </row>
    <row r="33" spans="1:4" ht="14.25">
      <c r="A33" s="1" t="s">
        <v>63</v>
      </c>
      <c r="B33" s="2" t="s">
        <v>64</v>
      </c>
      <c r="C33" s="52">
        <v>83</v>
      </c>
      <c r="D33" s="52">
        <v>97</v>
      </c>
    </row>
    <row r="34" spans="1:4" ht="14.25">
      <c r="A34" s="1" t="s">
        <v>71</v>
      </c>
      <c r="B34" s="2" t="s">
        <v>72</v>
      </c>
      <c r="C34" s="52">
        <v>81</v>
      </c>
      <c r="D34" s="52">
        <v>95</v>
      </c>
    </row>
    <row r="35" spans="1:4" ht="14.25">
      <c r="A35" s="1" t="s">
        <v>79</v>
      </c>
      <c r="B35" s="2" t="s">
        <v>80</v>
      </c>
      <c r="C35" s="52">
        <v>78</v>
      </c>
      <c r="D35" s="52">
        <v>95</v>
      </c>
    </row>
    <row r="36" spans="1:4" ht="14.25">
      <c r="A36" s="1" t="s">
        <v>87</v>
      </c>
      <c r="B36" s="2" t="s">
        <v>88</v>
      </c>
      <c r="C36" s="52">
        <v>73</v>
      </c>
      <c r="D36" s="52">
        <v>94.5</v>
      </c>
    </row>
    <row r="37" spans="1:4" ht="14.25">
      <c r="A37" s="1" t="s">
        <v>93</v>
      </c>
      <c r="B37" s="2" t="s">
        <v>94</v>
      </c>
      <c r="C37" s="52">
        <v>70</v>
      </c>
      <c r="D37" s="52">
        <v>95.5</v>
      </c>
    </row>
    <row r="38" spans="1:4" ht="14.25">
      <c r="A38" s="1" t="s">
        <v>101</v>
      </c>
      <c r="B38" s="2" t="s">
        <v>102</v>
      </c>
      <c r="C38" s="52">
        <v>71</v>
      </c>
      <c r="D38" s="52">
        <v>91</v>
      </c>
    </row>
    <row r="39" spans="1:4" ht="14.25">
      <c r="A39" s="1" t="s">
        <v>109</v>
      </c>
      <c r="B39" s="2" t="s">
        <v>110</v>
      </c>
      <c r="C39" s="52">
        <v>82</v>
      </c>
      <c r="D39" s="52">
        <v>96</v>
      </c>
    </row>
    <row r="40" spans="1:4" ht="14.25">
      <c r="A40" s="1" t="s">
        <v>117</v>
      </c>
      <c r="B40" s="2" t="s">
        <v>118</v>
      </c>
      <c r="C40" s="52">
        <v>69</v>
      </c>
      <c r="D40" s="52">
        <v>96</v>
      </c>
    </row>
    <row r="41" spans="1:4" ht="14.25">
      <c r="A41" s="1" t="s">
        <v>125</v>
      </c>
      <c r="B41" s="2" t="s">
        <v>126</v>
      </c>
      <c r="C41" s="52">
        <v>78</v>
      </c>
      <c r="D41" s="52">
        <v>92</v>
      </c>
    </row>
    <row r="42" spans="1:4" ht="14.25">
      <c r="A42" s="1" t="s">
        <v>133</v>
      </c>
      <c r="B42" s="2" t="s">
        <v>134</v>
      </c>
      <c r="C42" s="52">
        <v>75</v>
      </c>
      <c r="D42" s="52">
        <v>97</v>
      </c>
    </row>
    <row r="43" spans="1:4" ht="14.25">
      <c r="A43" s="1" t="s">
        <v>141</v>
      </c>
      <c r="B43" s="2" t="s">
        <v>142</v>
      </c>
      <c r="C43" s="52">
        <v>82</v>
      </c>
      <c r="D43" s="52">
        <v>97</v>
      </c>
    </row>
    <row r="44" spans="1:4" ht="14.25">
      <c r="A44" s="1" t="s">
        <v>149</v>
      </c>
      <c r="B44" s="2" t="s">
        <v>150</v>
      </c>
      <c r="C44" s="52">
        <v>56</v>
      </c>
      <c r="D44" s="52">
        <v>96</v>
      </c>
    </row>
    <row r="45" spans="1:4" ht="15">
      <c r="A45" s="1" t="s">
        <v>157</v>
      </c>
      <c r="B45" s="2" t="s">
        <v>158</v>
      </c>
      <c r="C45" s="52">
        <v>73</v>
      </c>
      <c r="D45" s="52">
        <v>98</v>
      </c>
    </row>
    <row r="46" spans="1:4" ht="14.25">
      <c r="A46" s="1" t="s">
        <v>165</v>
      </c>
      <c r="B46" s="2" t="s">
        <v>166</v>
      </c>
      <c r="C46" s="52">
        <v>74</v>
      </c>
      <c r="D46" s="52">
        <v>88</v>
      </c>
    </row>
    <row r="47" spans="1:4" ht="14.25">
      <c r="A47" s="1" t="s">
        <v>173</v>
      </c>
      <c r="B47" s="2" t="s">
        <v>174</v>
      </c>
      <c r="C47" s="52">
        <v>79</v>
      </c>
      <c r="D47" s="52">
        <v>81</v>
      </c>
    </row>
    <row r="48" spans="1:4" ht="14.25">
      <c r="A48" s="1" t="s">
        <v>181</v>
      </c>
      <c r="B48" s="2" t="s">
        <v>182</v>
      </c>
      <c r="C48" s="52">
        <v>76</v>
      </c>
      <c r="D48" s="52">
        <v>97</v>
      </c>
    </row>
    <row r="49" spans="1:4" ht="14.25">
      <c r="A49" s="1" t="s">
        <v>189</v>
      </c>
      <c r="B49" s="2" t="s">
        <v>190</v>
      </c>
      <c r="C49" s="52">
        <v>66</v>
      </c>
      <c r="D49" s="52">
        <v>92</v>
      </c>
    </row>
    <row r="50" spans="1:4" ht="14.25">
      <c r="A50" s="1" t="s">
        <v>197</v>
      </c>
      <c r="B50" s="2" t="s">
        <v>198</v>
      </c>
      <c r="C50" s="52">
        <v>62</v>
      </c>
      <c r="D50" s="52">
        <v>60</v>
      </c>
    </row>
    <row r="51" spans="1:4" ht="14.25">
      <c r="A51" s="1" t="s">
        <v>6</v>
      </c>
      <c r="B51" s="2" t="s">
        <v>7</v>
      </c>
      <c r="C51" s="52">
        <v>79</v>
      </c>
      <c r="D51" s="52">
        <v>98</v>
      </c>
    </row>
    <row r="52" spans="1:4" ht="14.25">
      <c r="A52" s="1" t="s">
        <v>16</v>
      </c>
      <c r="B52" s="2" t="s">
        <v>17</v>
      </c>
      <c r="C52" s="52">
        <v>73</v>
      </c>
      <c r="D52" s="52">
        <v>64</v>
      </c>
    </row>
    <row r="53" spans="1:4" ht="14.25">
      <c r="A53" s="1" t="s">
        <v>25</v>
      </c>
      <c r="B53" s="2" t="s">
        <v>26</v>
      </c>
      <c r="C53" s="52">
        <v>77</v>
      </c>
      <c r="D53" s="52">
        <v>86</v>
      </c>
    </row>
    <row r="54" spans="1:4" ht="14.25">
      <c r="A54" s="1" t="s">
        <v>35</v>
      </c>
      <c r="B54" s="2" t="s">
        <v>36</v>
      </c>
      <c r="C54" s="52">
        <v>72</v>
      </c>
      <c r="D54" s="52">
        <v>93</v>
      </c>
    </row>
    <row r="55" spans="1:4" ht="14.25">
      <c r="A55" s="1" t="s">
        <v>43</v>
      </c>
      <c r="B55" s="2" t="s">
        <v>44</v>
      </c>
      <c r="C55" s="52">
        <v>72</v>
      </c>
      <c r="D55" s="52">
        <v>97</v>
      </c>
    </row>
    <row r="56" spans="1:4" ht="14.25">
      <c r="A56" s="1" t="s">
        <v>49</v>
      </c>
      <c r="B56" s="2" t="s">
        <v>50</v>
      </c>
      <c r="C56" s="52">
        <v>58</v>
      </c>
      <c r="D56" s="52">
        <v>95</v>
      </c>
    </row>
    <row r="57" spans="1:4" ht="14.25">
      <c r="A57" s="1" t="s">
        <v>57</v>
      </c>
      <c r="B57" s="2" t="s">
        <v>58</v>
      </c>
      <c r="C57" s="52">
        <v>60</v>
      </c>
      <c r="D57" s="52">
        <v>86</v>
      </c>
    </row>
    <row r="58" spans="1:4" ht="14.25">
      <c r="A58" s="1" t="s">
        <v>65</v>
      </c>
      <c r="B58" s="2" t="s">
        <v>66</v>
      </c>
      <c r="C58" s="52">
        <v>69</v>
      </c>
      <c r="D58" s="52">
        <v>94</v>
      </c>
    </row>
    <row r="59" spans="1:4" ht="14.25">
      <c r="A59" s="1" t="s">
        <v>73</v>
      </c>
      <c r="B59" s="2" t="s">
        <v>74</v>
      </c>
      <c r="C59" s="52">
        <v>68</v>
      </c>
      <c r="D59" s="52">
        <v>96</v>
      </c>
    </row>
    <row r="60" spans="1:4" ht="14.25">
      <c r="A60" s="1" t="s">
        <v>81</v>
      </c>
      <c r="B60" s="2" t="s">
        <v>82</v>
      </c>
      <c r="C60" s="52">
        <v>77</v>
      </c>
      <c r="D60" s="52">
        <v>62</v>
      </c>
    </row>
    <row r="61" spans="1:4" ht="14.25">
      <c r="A61" s="1" t="s">
        <v>95</v>
      </c>
      <c r="B61" s="2" t="s">
        <v>96</v>
      </c>
      <c r="C61" s="52">
        <v>82</v>
      </c>
      <c r="D61" s="52">
        <v>93</v>
      </c>
    </row>
    <row r="62" spans="1:4" ht="14.25">
      <c r="A62" s="1" t="s">
        <v>103</v>
      </c>
      <c r="B62" s="2" t="s">
        <v>104</v>
      </c>
      <c r="C62" s="52">
        <v>78</v>
      </c>
      <c r="D62" s="52">
        <v>93</v>
      </c>
    </row>
    <row r="63" spans="1:4" ht="14.25">
      <c r="A63" s="1" t="s">
        <v>111</v>
      </c>
      <c r="B63" s="2" t="s">
        <v>112</v>
      </c>
      <c r="C63" s="52">
        <v>81</v>
      </c>
      <c r="D63" s="52">
        <v>99</v>
      </c>
    </row>
    <row r="64" spans="1:4" ht="14.25">
      <c r="A64" s="1" t="s">
        <v>119</v>
      </c>
      <c r="B64" s="2" t="s">
        <v>120</v>
      </c>
      <c r="C64" s="52">
        <v>74</v>
      </c>
      <c r="D64" s="52">
        <v>92</v>
      </c>
    </row>
    <row r="65" spans="1:4" ht="14.25">
      <c r="A65" s="1" t="s">
        <v>127</v>
      </c>
      <c r="B65" s="2" t="s">
        <v>128</v>
      </c>
      <c r="C65" s="52">
        <v>79</v>
      </c>
      <c r="D65" s="52">
        <v>97</v>
      </c>
    </row>
    <row r="66" spans="1:4" ht="14.25">
      <c r="A66" s="1" t="s">
        <v>135</v>
      </c>
      <c r="B66" s="2" t="s">
        <v>136</v>
      </c>
      <c r="C66" s="52">
        <v>66</v>
      </c>
      <c r="D66" s="52">
        <v>97</v>
      </c>
    </row>
    <row r="67" spans="1:4" ht="14.25">
      <c r="A67" s="1" t="s">
        <v>143</v>
      </c>
      <c r="B67" s="2" t="s">
        <v>144</v>
      </c>
      <c r="C67" s="52">
        <v>72</v>
      </c>
      <c r="D67" s="52">
        <v>92</v>
      </c>
    </row>
    <row r="68" spans="1:4" ht="14.25">
      <c r="A68" s="1" t="s">
        <v>151</v>
      </c>
      <c r="B68" s="2" t="s">
        <v>152</v>
      </c>
      <c r="C68" s="52">
        <v>83</v>
      </c>
      <c r="D68" s="52">
        <v>91</v>
      </c>
    </row>
    <row r="69" spans="1:4" ht="14.25">
      <c r="A69" s="1" t="s">
        <v>159</v>
      </c>
      <c r="B69" s="2" t="s">
        <v>160</v>
      </c>
      <c r="C69" s="52">
        <v>63</v>
      </c>
      <c r="D69" s="52">
        <v>97</v>
      </c>
    </row>
    <row r="70" spans="1:4" ht="14.25">
      <c r="A70" s="1" t="s">
        <v>167</v>
      </c>
      <c r="B70" s="2" t="s">
        <v>168</v>
      </c>
      <c r="C70" s="52">
        <v>60</v>
      </c>
      <c r="D70" s="52">
        <v>95</v>
      </c>
    </row>
    <row r="71" spans="1:4" ht="14.25">
      <c r="A71" s="1" t="s">
        <v>175</v>
      </c>
      <c r="B71" s="2" t="s">
        <v>176</v>
      </c>
      <c r="C71" s="52">
        <v>70</v>
      </c>
      <c r="D71" s="52">
        <v>95</v>
      </c>
    </row>
    <row r="72" spans="1:4" ht="14.25">
      <c r="A72" s="1" t="s">
        <v>183</v>
      </c>
      <c r="B72" s="2" t="s">
        <v>184</v>
      </c>
      <c r="C72" s="52">
        <v>74</v>
      </c>
      <c r="D72" s="52">
        <v>95</v>
      </c>
    </row>
    <row r="73" spans="1:4" ht="14.25">
      <c r="A73" s="1" t="s">
        <v>191</v>
      </c>
      <c r="B73" s="2" t="s">
        <v>192</v>
      </c>
      <c r="C73" s="52">
        <v>81</v>
      </c>
      <c r="D73" s="52">
        <v>94</v>
      </c>
    </row>
    <row r="74" spans="1:4" ht="14.25">
      <c r="A74" s="1" t="s">
        <v>199</v>
      </c>
      <c r="B74" s="2" t="s">
        <v>200</v>
      </c>
      <c r="C74" s="52">
        <v>74</v>
      </c>
      <c r="D74" s="52">
        <v>94</v>
      </c>
    </row>
    <row r="75" spans="1:4" ht="14.25">
      <c r="A75" s="1" t="s">
        <v>8</v>
      </c>
      <c r="B75" s="2" t="s">
        <v>9</v>
      </c>
      <c r="C75" s="52">
        <v>65</v>
      </c>
      <c r="D75" s="52">
        <v>91</v>
      </c>
    </row>
    <row r="76" spans="1:4" ht="14.25">
      <c r="A76" s="1" t="s">
        <v>18</v>
      </c>
      <c r="B76" s="2" t="s">
        <v>19</v>
      </c>
      <c r="C76" s="52">
        <v>77</v>
      </c>
      <c r="D76" s="52">
        <v>78</v>
      </c>
    </row>
    <row r="77" spans="1:4" ht="14.25">
      <c r="A77" s="1" t="s">
        <v>27</v>
      </c>
      <c r="B77" s="2" t="s">
        <v>28</v>
      </c>
      <c r="C77" s="52">
        <v>77</v>
      </c>
      <c r="D77" s="52">
        <v>99</v>
      </c>
    </row>
    <row r="78" spans="1:4" ht="14.25">
      <c r="A78" s="1" t="s">
        <v>37</v>
      </c>
      <c r="B78" s="2" t="s">
        <v>38</v>
      </c>
      <c r="C78" s="52">
        <v>60</v>
      </c>
      <c r="D78" s="52">
        <v>97</v>
      </c>
    </row>
    <row r="79" spans="1:4" ht="14.25">
      <c r="A79" s="1" t="s">
        <v>45</v>
      </c>
      <c r="B79" s="2" t="s">
        <v>46</v>
      </c>
      <c r="C79" s="52">
        <v>57</v>
      </c>
      <c r="D79" s="52">
        <v>97</v>
      </c>
    </row>
    <row r="80" spans="1:4" ht="14.25">
      <c r="A80" s="1" t="s">
        <v>51</v>
      </c>
      <c r="B80" s="2" t="s">
        <v>52</v>
      </c>
      <c r="C80" s="52">
        <v>80</v>
      </c>
      <c r="D80" s="52">
        <v>95</v>
      </c>
    </row>
    <row r="81" spans="1:4" ht="14.25">
      <c r="A81" s="1" t="s">
        <v>59</v>
      </c>
      <c r="B81" s="2" t="s">
        <v>60</v>
      </c>
      <c r="C81" s="52">
        <v>65</v>
      </c>
      <c r="D81" s="52">
        <v>96</v>
      </c>
    </row>
    <row r="82" spans="1:4" ht="14.25">
      <c r="A82" s="1" t="s">
        <v>67</v>
      </c>
      <c r="B82" s="2" t="s">
        <v>68</v>
      </c>
      <c r="C82" s="52">
        <v>75</v>
      </c>
      <c r="D82" s="52">
        <v>92</v>
      </c>
    </row>
    <row r="83" spans="1:4" ht="14.25">
      <c r="A83" s="1" t="s">
        <v>75</v>
      </c>
      <c r="B83" s="2" t="s">
        <v>76</v>
      </c>
      <c r="C83" s="52">
        <v>74</v>
      </c>
      <c r="D83" s="52">
        <v>94</v>
      </c>
    </row>
    <row r="84" spans="1:4" ht="14.25">
      <c r="A84" s="1" t="s">
        <v>83</v>
      </c>
      <c r="B84" s="2" t="s">
        <v>84</v>
      </c>
      <c r="C84" s="52">
        <v>68</v>
      </c>
      <c r="D84" s="52">
        <v>90</v>
      </c>
    </row>
    <row r="85" spans="1:4" ht="14.25">
      <c r="A85" s="1" t="s">
        <v>89</v>
      </c>
      <c r="B85" s="2" t="s">
        <v>90</v>
      </c>
      <c r="C85" s="52">
        <v>79</v>
      </c>
      <c r="D85" s="52">
        <v>97</v>
      </c>
    </row>
    <row r="86" spans="1:4" ht="14.25">
      <c r="A86" s="1" t="s">
        <v>97</v>
      </c>
      <c r="B86" s="2" t="s">
        <v>98</v>
      </c>
      <c r="C86" s="52">
        <v>70</v>
      </c>
      <c r="D86" s="52">
        <v>97</v>
      </c>
    </row>
    <row r="87" spans="1:4" ht="14.25">
      <c r="A87" s="1" t="s">
        <v>105</v>
      </c>
      <c r="B87" s="3" t="s">
        <v>106</v>
      </c>
      <c r="C87" s="52">
        <v>62</v>
      </c>
      <c r="D87" s="52">
        <v>55</v>
      </c>
    </row>
    <row r="88" spans="1:4" ht="14.25">
      <c r="A88" s="1" t="s">
        <v>113</v>
      </c>
      <c r="B88" s="3" t="s">
        <v>114</v>
      </c>
      <c r="C88" s="52">
        <v>83</v>
      </c>
      <c r="D88" s="52">
        <v>100</v>
      </c>
    </row>
    <row r="89" spans="1:4" ht="14.25">
      <c r="A89" s="1" t="s">
        <v>121</v>
      </c>
      <c r="B89" s="3" t="s">
        <v>122</v>
      </c>
      <c r="C89" s="52">
        <v>86</v>
      </c>
      <c r="D89" s="52">
        <v>93</v>
      </c>
    </row>
    <row r="90" spans="1:4" ht="14.25">
      <c r="A90" s="1" t="s">
        <v>129</v>
      </c>
      <c r="B90" s="3" t="s">
        <v>130</v>
      </c>
      <c r="C90" s="52">
        <v>85</v>
      </c>
      <c r="D90" s="52">
        <v>93</v>
      </c>
    </row>
    <row r="91" spans="1:4" ht="14.25">
      <c r="A91" s="1" t="s">
        <v>137</v>
      </c>
      <c r="B91" s="3" t="s">
        <v>138</v>
      </c>
      <c r="C91" s="52">
        <v>74</v>
      </c>
      <c r="D91" s="52">
        <v>94</v>
      </c>
    </row>
    <row r="92" spans="1:2" ht="14.25">
      <c r="A92" s="1" t="s">
        <v>145</v>
      </c>
      <c r="B92" s="3" t="s">
        <v>146</v>
      </c>
    </row>
    <row r="93" spans="1:4" ht="14.25">
      <c r="A93" s="1" t="s">
        <v>153</v>
      </c>
      <c r="B93" s="3" t="s">
        <v>154</v>
      </c>
      <c r="C93" s="52">
        <v>78</v>
      </c>
      <c r="D93" s="52">
        <v>90</v>
      </c>
    </row>
    <row r="94" spans="1:4" ht="14.25">
      <c r="A94" s="1" t="s">
        <v>161</v>
      </c>
      <c r="B94" s="3" t="s">
        <v>162</v>
      </c>
      <c r="C94" s="52">
        <v>83</v>
      </c>
      <c r="D94" s="52">
        <v>93</v>
      </c>
    </row>
    <row r="95" spans="1:4" ht="14.25">
      <c r="A95" s="1" t="s">
        <v>169</v>
      </c>
      <c r="B95" s="3" t="s">
        <v>170</v>
      </c>
      <c r="C95" s="52">
        <v>74</v>
      </c>
      <c r="D95" s="52">
        <v>92</v>
      </c>
    </row>
    <row r="96" spans="1:4" ht="14.25">
      <c r="A96" s="1" t="s">
        <v>177</v>
      </c>
      <c r="B96" s="3" t="s">
        <v>178</v>
      </c>
      <c r="C96" s="52">
        <v>72</v>
      </c>
      <c r="D96" s="52">
        <v>95</v>
      </c>
    </row>
    <row r="97" spans="1:4" ht="14.25">
      <c r="A97" s="4" t="s">
        <v>185</v>
      </c>
      <c r="B97" s="4" t="s">
        <v>186</v>
      </c>
      <c r="C97" s="52">
        <v>78</v>
      </c>
      <c r="D97" s="52">
        <v>92</v>
      </c>
    </row>
    <row r="98" spans="1:4" ht="14.25">
      <c r="A98" s="4" t="s">
        <v>193</v>
      </c>
      <c r="B98" s="4" t="s">
        <v>194</v>
      </c>
      <c r="C98" s="52">
        <v>59</v>
      </c>
      <c r="D98" s="52">
        <v>71</v>
      </c>
    </row>
    <row r="99" spans="1:4" ht="14.25">
      <c r="A99" s="1" t="s">
        <v>10</v>
      </c>
      <c r="B99" s="2" t="s">
        <v>11</v>
      </c>
      <c r="C99" s="52">
        <v>60</v>
      </c>
      <c r="D99" s="52">
        <v>93.5</v>
      </c>
    </row>
    <row r="100" spans="1:4" ht="14.25">
      <c r="A100" s="1" t="s">
        <v>20</v>
      </c>
      <c r="B100" s="2" t="s">
        <v>17</v>
      </c>
      <c r="C100" s="52">
        <v>70</v>
      </c>
      <c r="D100" s="52">
        <v>96</v>
      </c>
    </row>
    <row r="101" spans="1:4" ht="14.25">
      <c r="A101" s="1" t="s">
        <v>29</v>
      </c>
      <c r="B101" s="2" t="s">
        <v>30</v>
      </c>
      <c r="C101" s="52">
        <v>76</v>
      </c>
      <c r="D101" s="52">
        <v>99</v>
      </c>
    </row>
  </sheetData>
  <sheetProtection/>
  <conditionalFormatting sqref="D4:D10">
    <cfRule type="cellIs" priority="2" dxfId="23" operator="lessThan" stopIfTrue="1">
      <formula>60</formula>
    </cfRule>
  </conditionalFormatting>
  <conditionalFormatting sqref="C1:D65536">
    <cfRule type="cellIs" priority="1" dxfId="25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dcterms:created xsi:type="dcterms:W3CDTF">2012-07-04T02:41:57Z</dcterms:created>
  <dcterms:modified xsi:type="dcterms:W3CDTF">2015-01-06T00:38:07Z</dcterms:modified>
  <cp:category/>
  <cp:version/>
  <cp:contentType/>
  <cp:contentStatus/>
</cp:coreProperties>
</file>