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45" windowWidth="15570" windowHeight="7455" activeTab="0"/>
  </bookViews>
  <sheets>
    <sheet name="总表" sheetId="1" r:id="rId1"/>
    <sheet name="1学期" sheetId="2" r:id="rId2"/>
    <sheet name="2学期" sheetId="3" r:id="rId3"/>
    <sheet name="3学期" sheetId="4" r:id="rId4"/>
    <sheet name="4学期" sheetId="5" r:id="rId5"/>
    <sheet name="5学期" sheetId="6" r:id="rId6"/>
    <sheet name="Sheet1" sheetId="7" r:id="rId7"/>
    <sheet name="Sheet2" sheetId="8" r:id="rId8"/>
  </sheets>
  <definedNames/>
  <calcPr fullCalcOnLoad="1"/>
</workbook>
</file>

<file path=xl/sharedStrings.xml><?xml version="1.0" encoding="utf-8"?>
<sst xmlns="http://schemas.openxmlformats.org/spreadsheetml/2006/main" count="1411" uniqueCount="267">
  <si>
    <t>学号</t>
  </si>
  <si>
    <t>姓名</t>
  </si>
  <si>
    <t>B12J001</t>
  </si>
  <si>
    <t>柯源</t>
  </si>
  <si>
    <t>B12J029</t>
  </si>
  <si>
    <t>张伦友</t>
  </si>
  <si>
    <t>B12Y002</t>
  </si>
  <si>
    <t>李嘉蓉</t>
  </si>
  <si>
    <t>B12YX001</t>
  </si>
  <si>
    <t>朱洁</t>
  </si>
  <si>
    <t>B12YX043</t>
  </si>
  <si>
    <t>罗华</t>
  </si>
  <si>
    <t>B12J002</t>
  </si>
  <si>
    <t>吕良勤</t>
  </si>
  <si>
    <t>B12J030</t>
  </si>
  <si>
    <t>张文洁</t>
  </si>
  <si>
    <t>B12Y003</t>
  </si>
  <si>
    <t>曹国静</t>
  </si>
  <si>
    <t>B12YX004</t>
  </si>
  <si>
    <t>李晓玲</t>
  </si>
  <si>
    <t>B12YX044</t>
  </si>
  <si>
    <t>罗朝洪</t>
  </si>
  <si>
    <t>B12J003</t>
  </si>
  <si>
    <t>滕明鑑</t>
  </si>
  <si>
    <t>B12J031</t>
  </si>
  <si>
    <t>付廷攀</t>
  </si>
  <si>
    <t>B12Y004</t>
  </si>
  <si>
    <t>万小青</t>
  </si>
  <si>
    <t>B12YX007</t>
  </si>
  <si>
    <t>杨婷</t>
  </si>
  <si>
    <t>B12YX045</t>
  </si>
  <si>
    <t>蒋润廷</t>
  </si>
  <si>
    <t>B12J004</t>
  </si>
  <si>
    <t>王孟蛟</t>
  </si>
  <si>
    <t>B12J032</t>
  </si>
  <si>
    <t>黄琳</t>
  </si>
  <si>
    <t>B12Y006</t>
  </si>
  <si>
    <t>黄咏梅</t>
  </si>
  <si>
    <t>B12YX013</t>
  </si>
  <si>
    <t>陈昌琼</t>
  </si>
  <si>
    <t>B12YX046</t>
  </si>
  <si>
    <t>杨舟</t>
  </si>
  <si>
    <t>B12J005</t>
  </si>
  <si>
    <t>韩远方</t>
  </si>
  <si>
    <t>B12J033</t>
  </si>
  <si>
    <t>万永茂</t>
  </si>
  <si>
    <t>B12Y007</t>
  </si>
  <si>
    <t>杨家仙</t>
  </si>
  <si>
    <t>B12YX019</t>
  </si>
  <si>
    <t>胡可</t>
  </si>
  <si>
    <t>B12YX047</t>
  </si>
  <si>
    <t>陆万丽</t>
  </si>
  <si>
    <t>B12J006</t>
  </si>
  <si>
    <t>蔡雨秀</t>
  </si>
  <si>
    <t>B12J034</t>
  </si>
  <si>
    <t>陈青梅</t>
  </si>
  <si>
    <t>B12Y008</t>
  </si>
  <si>
    <t>康宇</t>
  </si>
  <si>
    <t>B12YX020</t>
  </si>
  <si>
    <t>梁定秀</t>
  </si>
  <si>
    <t>B12YX048</t>
  </si>
  <si>
    <t>曹晖</t>
  </si>
  <si>
    <t>B12J035</t>
  </si>
  <si>
    <t>蒋毛</t>
  </si>
  <si>
    <t>B12Y009</t>
  </si>
  <si>
    <t>朱义灵</t>
  </si>
  <si>
    <t>B12YX022</t>
  </si>
  <si>
    <t>王璐</t>
  </si>
  <si>
    <t>B12YX049</t>
  </si>
  <si>
    <t>王兴旭</t>
  </si>
  <si>
    <t>B12J008</t>
  </si>
  <si>
    <t>晏竹</t>
  </si>
  <si>
    <t>B12J038</t>
  </si>
  <si>
    <t>张才莲</t>
  </si>
  <si>
    <t>B12Y011</t>
  </si>
  <si>
    <t>赖开玉</t>
  </si>
  <si>
    <t>B12YX024</t>
  </si>
  <si>
    <t>聂冬梅</t>
  </si>
  <si>
    <t>B12YX050</t>
  </si>
  <si>
    <t>李正斌</t>
  </si>
  <si>
    <t>B12J009</t>
  </si>
  <si>
    <t>韩文博</t>
  </si>
  <si>
    <t>B12Y012</t>
  </si>
  <si>
    <t>项春月</t>
  </si>
  <si>
    <t>B12YX025</t>
  </si>
  <si>
    <t>刘兵</t>
  </si>
  <si>
    <t>B12YX051</t>
  </si>
  <si>
    <t>陈吉美</t>
  </si>
  <si>
    <t>B12J010</t>
  </si>
  <si>
    <t>万贤永</t>
  </si>
  <si>
    <t>B12Y013</t>
  </si>
  <si>
    <t>舒静</t>
  </si>
  <si>
    <t>B12YX026</t>
  </si>
  <si>
    <t>赵春银</t>
  </si>
  <si>
    <t>B12YX052</t>
  </si>
  <si>
    <t>邱懋灵</t>
  </si>
  <si>
    <t>B12J011</t>
  </si>
  <si>
    <t>黄维</t>
  </si>
  <si>
    <t>B12Y014</t>
  </si>
  <si>
    <t>张巧</t>
  </si>
  <si>
    <t>B12YX027</t>
  </si>
  <si>
    <t>何纯侨</t>
  </si>
  <si>
    <t>B12YX053</t>
  </si>
  <si>
    <t>帅宗华</t>
  </si>
  <si>
    <t>B12J013</t>
  </si>
  <si>
    <t>安先祥</t>
  </si>
  <si>
    <t>B12Y015</t>
  </si>
  <si>
    <t>令狐绍英</t>
  </si>
  <si>
    <t>B12YX028</t>
  </si>
  <si>
    <t>赵伟</t>
  </si>
  <si>
    <t>B12YX054</t>
  </si>
  <si>
    <t>杨琼</t>
  </si>
  <si>
    <t>B12J014</t>
  </si>
  <si>
    <t>申恒华</t>
  </si>
  <si>
    <t>B12Y016</t>
  </si>
  <si>
    <t>汪洁</t>
  </si>
  <si>
    <t>B12YX029</t>
  </si>
  <si>
    <t>汪永航</t>
  </si>
  <si>
    <t>B12YX055</t>
  </si>
  <si>
    <t>廖宏坤</t>
  </si>
  <si>
    <t>B12J015</t>
  </si>
  <si>
    <t>杨俊羽</t>
  </si>
  <si>
    <t>B12Y018</t>
  </si>
  <si>
    <t>刘云</t>
  </si>
  <si>
    <t>B12YX030</t>
  </si>
  <si>
    <t>张艳</t>
  </si>
  <si>
    <t>B12J016</t>
  </si>
  <si>
    <t>高夫民</t>
  </si>
  <si>
    <t>B12Y019</t>
  </si>
  <si>
    <t>张霆</t>
  </si>
  <si>
    <t>B12YX031</t>
  </si>
  <si>
    <t>杨康</t>
  </si>
  <si>
    <t>B12J017</t>
  </si>
  <si>
    <t>李代贵</t>
  </si>
  <si>
    <t>B12Y020</t>
  </si>
  <si>
    <t>李成群</t>
  </si>
  <si>
    <t>B12YX032</t>
  </si>
  <si>
    <t>张定成</t>
  </si>
  <si>
    <t>B12J018</t>
  </si>
  <si>
    <t>曾跃武</t>
  </si>
  <si>
    <t>B12Y021</t>
  </si>
  <si>
    <t>石成波</t>
  </si>
  <si>
    <t>B12YX034</t>
  </si>
  <si>
    <t>夏小波</t>
  </si>
  <si>
    <t>B12J019</t>
  </si>
  <si>
    <t>伍勇</t>
  </si>
  <si>
    <t>B12Y022</t>
  </si>
  <si>
    <t>颜红</t>
  </si>
  <si>
    <t>B12YX035</t>
  </si>
  <si>
    <t>陈远</t>
  </si>
  <si>
    <t>B12J020</t>
  </si>
  <si>
    <t>母应会</t>
  </si>
  <si>
    <t>B12Y023</t>
  </si>
  <si>
    <t>罗超</t>
  </si>
  <si>
    <t>B12YX036</t>
  </si>
  <si>
    <t>朱栋</t>
  </si>
  <si>
    <t>B12J021</t>
  </si>
  <si>
    <t>胡进</t>
  </si>
  <si>
    <t>B12Y024</t>
  </si>
  <si>
    <t>施崇进</t>
  </si>
  <si>
    <t>B12YX037</t>
  </si>
  <si>
    <t>杨再强</t>
  </si>
  <si>
    <t>B12J023</t>
  </si>
  <si>
    <t>田茂金</t>
  </si>
  <si>
    <t>B12Y025</t>
  </si>
  <si>
    <t>程茂羽</t>
  </si>
  <si>
    <t>B12YX038</t>
  </si>
  <si>
    <t>文桃</t>
  </si>
  <si>
    <t>B12J024</t>
  </si>
  <si>
    <t>田斌</t>
  </si>
  <si>
    <t>B12Y026</t>
  </si>
  <si>
    <t>黄微</t>
  </si>
  <si>
    <t>B12YX039</t>
  </si>
  <si>
    <t>何秀权</t>
  </si>
  <si>
    <t>B12J025</t>
  </si>
  <si>
    <t>张宏玉</t>
  </si>
  <si>
    <t>B12Y027</t>
  </si>
  <si>
    <t>霍芝海</t>
  </si>
  <si>
    <t>B12YX040</t>
  </si>
  <si>
    <t>邹强</t>
  </si>
  <si>
    <t>B12J027</t>
  </si>
  <si>
    <t>李令</t>
  </si>
  <si>
    <t>B12YX041</t>
  </si>
  <si>
    <t>田茂军</t>
  </si>
  <si>
    <t>B12J028</t>
  </si>
  <si>
    <t>王洪应</t>
  </si>
  <si>
    <t>B12YX042</t>
  </si>
  <si>
    <t>张庆芳</t>
  </si>
  <si>
    <t>作业+考试</t>
  </si>
  <si>
    <t>考勤成绩</t>
  </si>
  <si>
    <t>生化1</t>
  </si>
  <si>
    <t>作业成绩</t>
  </si>
  <si>
    <t>考试成绩</t>
  </si>
  <si>
    <t>生理1</t>
  </si>
  <si>
    <t>解剖1</t>
  </si>
  <si>
    <t>考试50%计</t>
  </si>
  <si>
    <t>作业成绩</t>
  </si>
  <si>
    <t>考试成绩</t>
  </si>
  <si>
    <t>考试50%</t>
  </si>
  <si>
    <t>微生物1</t>
  </si>
  <si>
    <t>免疫1</t>
  </si>
  <si>
    <t>生化1</t>
  </si>
  <si>
    <t>生理1</t>
  </si>
  <si>
    <t>解剖1</t>
  </si>
  <si>
    <t>微生物1</t>
  </si>
  <si>
    <t>免疫1</t>
  </si>
  <si>
    <t>学号</t>
  </si>
  <si>
    <t>姓名</t>
  </si>
  <si>
    <t>B12J001</t>
  </si>
  <si>
    <t>B12J002</t>
  </si>
  <si>
    <t>B12J038</t>
  </si>
  <si>
    <t>张才莲</t>
  </si>
  <si>
    <t>B12Y002</t>
  </si>
  <si>
    <t>B12Y026</t>
  </si>
  <si>
    <t>黄微</t>
  </si>
  <si>
    <t>霍芝海</t>
  </si>
  <si>
    <t>B12YX001</t>
  </si>
  <si>
    <t>作业</t>
  </si>
  <si>
    <t>卷面</t>
  </si>
  <si>
    <t>考勤</t>
  </si>
  <si>
    <t>病生2</t>
  </si>
  <si>
    <t>卷面+作业</t>
  </si>
  <si>
    <t>药理2</t>
  </si>
  <si>
    <t>作业+卷面</t>
  </si>
  <si>
    <t>预防2</t>
  </si>
  <si>
    <t>病理2</t>
  </si>
  <si>
    <t>卷面50分计</t>
  </si>
  <si>
    <t>病生2</t>
  </si>
  <si>
    <t>药理2</t>
  </si>
  <si>
    <t>预防2</t>
  </si>
  <si>
    <t>病理2</t>
  </si>
  <si>
    <t>影像3</t>
  </si>
  <si>
    <t>妇产科学3</t>
  </si>
  <si>
    <t>卷面+作业</t>
  </si>
  <si>
    <t>皮肤3</t>
  </si>
  <si>
    <t>急救3</t>
  </si>
  <si>
    <t>影像3</t>
  </si>
  <si>
    <t>妇产科学3</t>
  </si>
  <si>
    <t>皮肤3</t>
  </si>
  <si>
    <t>急救3</t>
  </si>
  <si>
    <t>考勤</t>
  </si>
  <si>
    <t>内科4</t>
  </si>
  <si>
    <t>诊断学4</t>
  </si>
  <si>
    <t>外科4</t>
  </si>
  <si>
    <t>卷面成绩</t>
  </si>
  <si>
    <t>考勤成绩</t>
  </si>
  <si>
    <t>卷面成绩</t>
  </si>
  <si>
    <t>诊断学4</t>
  </si>
  <si>
    <t>内科4</t>
  </si>
  <si>
    <t>外科4</t>
  </si>
  <si>
    <t xml:space="preserve"> 开卷</t>
  </si>
  <si>
    <t xml:space="preserve"> 闭卷</t>
  </si>
  <si>
    <t xml:space="preserve"> 作业</t>
  </si>
  <si>
    <t xml:space="preserve"> 考勤</t>
  </si>
  <si>
    <t xml:space="preserve"> 儿科5</t>
  </si>
  <si>
    <t>考勤</t>
  </si>
  <si>
    <t>传染5</t>
  </si>
  <si>
    <t>开卷考试</t>
  </si>
  <si>
    <t>闭卷考试</t>
  </si>
  <si>
    <t>试卷总成绩50%</t>
  </si>
  <si>
    <t>作业 30%</t>
  </si>
  <si>
    <t xml:space="preserve"> 儿科5</t>
  </si>
  <si>
    <t>传染5</t>
  </si>
  <si>
    <t>儿科毕业考</t>
  </si>
  <si>
    <t>内科毕业考</t>
  </si>
  <si>
    <t>儿科毕业考</t>
  </si>
  <si>
    <t>内科毕业考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</si>
</sst>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3"/>
      <color indexed="8"/>
      <name val="宋体"/>
      <family val="0"/>
    </font>
    <font>
      <b/>
      <sz val="13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.5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C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shrinkToFit="1"/>
    </xf>
    <xf numFmtId="0" fontId="0" fillId="0" borderId="10" xfId="0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43" applyNumberFormat="1" applyFont="1" applyFill="1" applyBorder="1" applyAlignment="1">
      <alignment horizontal="left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184" fontId="0" fillId="0" borderId="10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184" fontId="0" fillId="0" borderId="10" xfId="0" applyNumberFormat="1" applyBorder="1" applyAlignment="1">
      <alignment/>
    </xf>
    <xf numFmtId="185" fontId="0" fillId="0" borderId="0" xfId="0" applyNumberFormat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vertical="center"/>
    </xf>
    <xf numFmtId="184" fontId="2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184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10" fillId="0" borderId="15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top" wrapText="1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9"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color rgb="FF00B0F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C00000"/>
      </font>
      <border/>
    </dxf>
    <dxf>
      <font>
        <b/>
        <i val="0"/>
        <color rgb="FF00B0F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zoomScalePageLayoutView="0" workbookViewId="0" topLeftCell="A1">
      <pane xSplit="2" ySplit="1" topLeftCell="K20" activePane="bottomRight" state="frozen"/>
      <selection pane="topLeft" activeCell="A1" sqref="A1"/>
      <selection pane="topRight" activeCell="J1" sqref="J1"/>
      <selection pane="bottomLeft" activeCell="B16" sqref="B16"/>
      <selection pane="bottomRight" activeCell="T34" sqref="T34"/>
    </sheetView>
  </sheetViews>
  <sheetFormatPr defaultColWidth="9.140625" defaultRowHeight="15"/>
  <cols>
    <col min="5" max="6" width="9.00390625" style="12" customWidth="1"/>
    <col min="9" max="11" width="9.00390625" style="12" customWidth="1"/>
    <col min="12" max="12" width="9.00390625" style="27" customWidth="1"/>
    <col min="15" max="16" width="9.00390625" style="21" customWidth="1"/>
    <col min="17" max="18" width="9.00390625" style="38" customWidth="1"/>
    <col min="19" max="22" width="9.00390625" style="21" customWidth="1"/>
  </cols>
  <sheetData>
    <row r="1" spans="1:22" ht="13.5">
      <c r="A1" s="1" t="s">
        <v>0</v>
      </c>
      <c r="B1" s="1" t="s">
        <v>1</v>
      </c>
      <c r="C1" t="s">
        <v>201</v>
      </c>
      <c r="D1" t="s">
        <v>202</v>
      </c>
      <c r="E1" s="12" t="s">
        <v>203</v>
      </c>
      <c r="F1" s="12" t="s">
        <v>204</v>
      </c>
      <c r="G1" t="s">
        <v>205</v>
      </c>
      <c r="H1" t="s">
        <v>227</v>
      </c>
      <c r="I1" s="12" t="s">
        <v>228</v>
      </c>
      <c r="J1" s="12" t="s">
        <v>229</v>
      </c>
      <c r="K1" s="12" t="s">
        <v>230</v>
      </c>
      <c r="L1" s="27" t="s">
        <v>236</v>
      </c>
      <c r="M1" t="s">
        <v>237</v>
      </c>
      <c r="N1" t="s">
        <v>238</v>
      </c>
      <c r="O1" s="21" t="s">
        <v>239</v>
      </c>
      <c r="P1" s="21" t="s">
        <v>247</v>
      </c>
      <c r="Q1" s="38" t="s">
        <v>248</v>
      </c>
      <c r="R1" s="38" t="s">
        <v>249</v>
      </c>
      <c r="S1" s="21" t="s">
        <v>261</v>
      </c>
      <c r="T1" s="21" t="s">
        <v>262</v>
      </c>
      <c r="U1" s="21" t="s">
        <v>263</v>
      </c>
      <c r="V1" s="21" t="s">
        <v>264</v>
      </c>
    </row>
    <row r="2" spans="1:22" ht="13.5">
      <c r="A2" s="2" t="s">
        <v>2</v>
      </c>
      <c r="B2" s="2" t="s">
        <v>3</v>
      </c>
      <c r="C2">
        <v>66</v>
      </c>
      <c r="D2">
        <v>70</v>
      </c>
      <c r="E2" s="12">
        <v>67.75</v>
      </c>
      <c r="F2" s="12">
        <v>71</v>
      </c>
      <c r="G2">
        <v>60</v>
      </c>
      <c r="H2">
        <v>69</v>
      </c>
      <c r="I2" s="12">
        <v>67.33333333333334</v>
      </c>
      <c r="J2" s="12">
        <v>75.42857142857143</v>
      </c>
      <c r="K2" s="12">
        <v>93.83333333333334</v>
      </c>
      <c r="L2" s="27">
        <v>67.98888888888888</v>
      </c>
      <c r="M2">
        <v>63.849999999999994</v>
      </c>
      <c r="N2">
        <v>66.4</v>
      </c>
      <c r="O2" s="21">
        <v>60</v>
      </c>
      <c r="P2" s="21">
        <v>80.5</v>
      </c>
      <c r="Q2" s="38">
        <v>70.57142857142857</v>
      </c>
      <c r="R2" s="38">
        <v>69.5</v>
      </c>
      <c r="S2" s="21">
        <v>60.4</v>
      </c>
      <c r="T2" s="21">
        <v>60</v>
      </c>
      <c r="U2" s="21">
        <v>70</v>
      </c>
      <c r="V2" s="18">
        <v>98</v>
      </c>
    </row>
    <row r="3" spans="1:22" ht="13.5">
      <c r="A3" s="4" t="s">
        <v>12</v>
      </c>
      <c r="B3" s="2" t="s">
        <v>13</v>
      </c>
      <c r="C3">
        <v>70</v>
      </c>
      <c r="D3">
        <v>61.5</v>
      </c>
      <c r="E3" s="12">
        <v>66.5</v>
      </c>
      <c r="F3" s="12">
        <v>70.66666666666666</v>
      </c>
      <c r="G3">
        <v>60</v>
      </c>
      <c r="H3">
        <v>90</v>
      </c>
      <c r="I3" s="12">
        <v>86.5</v>
      </c>
      <c r="J3" s="12">
        <v>85.42857142857143</v>
      </c>
      <c r="K3" s="12">
        <v>69.75</v>
      </c>
      <c r="L3" s="27">
        <v>68.18888888888888</v>
      </c>
      <c r="M3">
        <v>80.3</v>
      </c>
      <c r="N3">
        <v>60.800000000000004</v>
      </c>
      <c r="O3" s="21">
        <v>60</v>
      </c>
      <c r="P3" s="21">
        <v>65.1</v>
      </c>
      <c r="Q3" s="38">
        <v>61</v>
      </c>
      <c r="R3" s="38">
        <v>65.5</v>
      </c>
      <c r="S3" s="21">
        <v>61.5</v>
      </c>
      <c r="T3" s="21">
        <v>60.5</v>
      </c>
      <c r="U3" s="21">
        <v>74</v>
      </c>
      <c r="V3" s="18">
        <v>93</v>
      </c>
    </row>
    <row r="4" spans="1:22" ht="13.5">
      <c r="A4" s="2" t="s">
        <v>22</v>
      </c>
      <c r="B4" s="2" t="s">
        <v>23</v>
      </c>
      <c r="C4">
        <v>71</v>
      </c>
      <c r="D4">
        <v>71.5</v>
      </c>
      <c r="E4" s="12">
        <v>74</v>
      </c>
      <c r="F4" s="12">
        <v>83.83333333333334</v>
      </c>
      <c r="G4">
        <v>62</v>
      </c>
      <c r="H4">
        <v>90</v>
      </c>
      <c r="I4" s="12">
        <v>89.75</v>
      </c>
      <c r="J4" s="12">
        <v>85</v>
      </c>
      <c r="K4" s="12">
        <v>86.08333333333334</v>
      </c>
      <c r="L4" s="27">
        <v>69.3</v>
      </c>
      <c r="M4">
        <v>70.55</v>
      </c>
      <c r="N4">
        <v>64</v>
      </c>
      <c r="O4" s="21">
        <v>60</v>
      </c>
      <c r="P4" s="21">
        <v>74.5</v>
      </c>
      <c r="Q4" s="38">
        <v>74.42857142857143</v>
      </c>
      <c r="R4" s="38">
        <v>68.25</v>
      </c>
      <c r="S4" s="21">
        <v>61.5</v>
      </c>
      <c r="T4" s="21">
        <v>60</v>
      </c>
      <c r="U4" s="21">
        <v>62</v>
      </c>
      <c r="V4" s="18">
        <v>99</v>
      </c>
    </row>
    <row r="5" spans="1:22" ht="13.5">
      <c r="A5" s="4" t="s">
        <v>32</v>
      </c>
      <c r="B5" s="2" t="s">
        <v>33</v>
      </c>
      <c r="C5">
        <v>60</v>
      </c>
      <c r="D5">
        <v>60</v>
      </c>
      <c r="E5" s="12">
        <v>67.25</v>
      </c>
      <c r="F5" s="12">
        <v>60.333333333333336</v>
      </c>
      <c r="G5">
        <v>60</v>
      </c>
      <c r="H5">
        <v>68.5</v>
      </c>
      <c r="I5" s="12">
        <v>73.91666666666666</v>
      </c>
      <c r="J5" s="12">
        <v>72.42857142857143</v>
      </c>
      <c r="K5" s="12">
        <v>77.33333333333334</v>
      </c>
      <c r="L5" s="27">
        <v>60</v>
      </c>
      <c r="M5">
        <v>60</v>
      </c>
      <c r="N5">
        <v>60</v>
      </c>
      <c r="O5" s="21">
        <v>60</v>
      </c>
      <c r="P5" s="21">
        <v>67.4</v>
      </c>
      <c r="Q5" s="38">
        <v>64.42857142857143</v>
      </c>
      <c r="R5" s="38">
        <v>63.5</v>
      </c>
      <c r="S5" s="21">
        <v>60.5</v>
      </c>
      <c r="T5" s="21">
        <v>60</v>
      </c>
      <c r="U5" s="21">
        <v>60</v>
      </c>
      <c r="V5" s="18">
        <v>91</v>
      </c>
    </row>
    <row r="6" spans="1:22" ht="13.5">
      <c r="A6" s="2" t="s">
        <v>42</v>
      </c>
      <c r="B6" s="2" t="s">
        <v>43</v>
      </c>
      <c r="C6">
        <v>67</v>
      </c>
      <c r="D6">
        <v>61.5</v>
      </c>
      <c r="E6" s="12">
        <v>68.25</v>
      </c>
      <c r="F6" s="12">
        <v>73</v>
      </c>
      <c r="G6">
        <v>60</v>
      </c>
      <c r="H6">
        <v>70.5</v>
      </c>
      <c r="I6" s="12">
        <v>77.125</v>
      </c>
      <c r="J6" s="12">
        <v>76.57142857142857</v>
      </c>
      <c r="K6" s="12">
        <v>73.16666666666666</v>
      </c>
      <c r="L6" s="27">
        <v>68.38888888888889</v>
      </c>
      <c r="M6">
        <v>71.35</v>
      </c>
      <c r="N6">
        <v>64.8</v>
      </c>
      <c r="O6" s="21">
        <v>60</v>
      </c>
      <c r="P6" s="21">
        <v>74.2</v>
      </c>
      <c r="Q6" s="38">
        <v>69.28571428571428</v>
      </c>
      <c r="R6" s="38">
        <v>66.75</v>
      </c>
      <c r="S6" s="21">
        <v>69.9</v>
      </c>
      <c r="T6" s="21">
        <v>60</v>
      </c>
      <c r="U6" s="21">
        <v>70</v>
      </c>
      <c r="V6" s="18">
        <v>92</v>
      </c>
    </row>
    <row r="7" spans="1:22" ht="13.5">
      <c r="A7" s="4" t="s">
        <v>52</v>
      </c>
      <c r="B7" s="2" t="s">
        <v>53</v>
      </c>
      <c r="C7">
        <v>68</v>
      </c>
      <c r="D7">
        <v>72</v>
      </c>
      <c r="E7" s="12">
        <v>71.5</v>
      </c>
      <c r="F7" s="12">
        <v>68.5</v>
      </c>
      <c r="G7">
        <v>65</v>
      </c>
      <c r="H7">
        <v>70.5</v>
      </c>
      <c r="I7" s="12">
        <v>79.75</v>
      </c>
      <c r="J7" s="12">
        <v>75.28571428571428</v>
      </c>
      <c r="K7" s="12">
        <v>83.58333333333334</v>
      </c>
      <c r="L7" s="27">
        <v>68.74444444444444</v>
      </c>
      <c r="M7">
        <v>74.35</v>
      </c>
      <c r="N7">
        <v>68.8</v>
      </c>
      <c r="O7" s="21">
        <v>60</v>
      </c>
      <c r="P7" s="21">
        <v>80</v>
      </c>
      <c r="Q7" s="38">
        <v>68.28571428571428</v>
      </c>
      <c r="R7" s="38">
        <v>66.5</v>
      </c>
      <c r="S7" s="21">
        <v>65</v>
      </c>
      <c r="T7" s="21">
        <v>60</v>
      </c>
      <c r="U7" s="21">
        <v>74</v>
      </c>
      <c r="V7" s="18">
        <v>98</v>
      </c>
    </row>
    <row r="8" spans="1:22" ht="13.5">
      <c r="A8" s="4" t="s">
        <v>70</v>
      </c>
      <c r="B8" s="2" t="s">
        <v>71</v>
      </c>
      <c r="C8">
        <v>73</v>
      </c>
      <c r="D8">
        <v>75</v>
      </c>
      <c r="E8" s="12">
        <v>72.25</v>
      </c>
      <c r="F8" s="12">
        <v>73.16666666666666</v>
      </c>
      <c r="G8">
        <v>67</v>
      </c>
      <c r="H8">
        <v>68.5</v>
      </c>
      <c r="I8" s="12">
        <v>78.79166666666666</v>
      </c>
      <c r="J8" s="12">
        <v>75.71428571428571</v>
      </c>
      <c r="K8" s="12">
        <v>76.75</v>
      </c>
      <c r="L8" s="27">
        <v>69.8</v>
      </c>
      <c r="M8">
        <v>71.9</v>
      </c>
      <c r="N8">
        <v>64</v>
      </c>
      <c r="O8" s="21">
        <v>60</v>
      </c>
      <c r="P8" s="21">
        <v>67.3</v>
      </c>
      <c r="Q8" s="38">
        <v>70.14285714285714</v>
      </c>
      <c r="R8" s="38">
        <v>68.5</v>
      </c>
      <c r="S8" s="21">
        <v>70.5</v>
      </c>
      <c r="T8" s="21">
        <v>60</v>
      </c>
      <c r="U8" s="21">
        <v>70</v>
      </c>
      <c r="V8" s="18">
        <v>95</v>
      </c>
    </row>
    <row r="9" spans="1:22" ht="13.5">
      <c r="A9" s="2" t="s">
        <v>80</v>
      </c>
      <c r="B9" s="2" t="s">
        <v>81</v>
      </c>
      <c r="C9">
        <v>68</v>
      </c>
      <c r="D9">
        <v>71.5</v>
      </c>
      <c r="E9" s="12">
        <v>68.25</v>
      </c>
      <c r="F9" s="12">
        <v>83</v>
      </c>
      <c r="G9">
        <v>62</v>
      </c>
      <c r="H9">
        <v>78.5</v>
      </c>
      <c r="I9" s="12">
        <v>89</v>
      </c>
      <c r="J9" s="12">
        <v>76.57142857142857</v>
      </c>
      <c r="K9" s="12">
        <v>73.83333333333334</v>
      </c>
      <c r="L9" s="27">
        <v>68.44444444444444</v>
      </c>
      <c r="M9">
        <v>71.1</v>
      </c>
      <c r="N9">
        <v>64</v>
      </c>
      <c r="O9" s="21">
        <v>60</v>
      </c>
      <c r="P9" s="21">
        <v>72.7</v>
      </c>
      <c r="Q9" s="38">
        <v>74.71428571428572</v>
      </c>
      <c r="R9" s="38">
        <v>68.75</v>
      </c>
      <c r="S9" s="21">
        <v>65.5</v>
      </c>
      <c r="T9" s="21">
        <v>60</v>
      </c>
      <c r="U9" s="21">
        <v>74</v>
      </c>
      <c r="V9" s="18">
        <v>96.5</v>
      </c>
    </row>
    <row r="10" spans="1:22" ht="13.5">
      <c r="A10" s="4" t="s">
        <v>88</v>
      </c>
      <c r="B10" s="2" t="s">
        <v>89</v>
      </c>
      <c r="C10">
        <v>67</v>
      </c>
      <c r="D10">
        <v>61.5</v>
      </c>
      <c r="E10" s="12">
        <v>60</v>
      </c>
      <c r="F10" s="12">
        <v>60</v>
      </c>
      <c r="G10">
        <v>60</v>
      </c>
      <c r="H10">
        <v>66</v>
      </c>
      <c r="I10" s="12">
        <v>72.08333333333334</v>
      </c>
      <c r="J10" s="12">
        <v>74.42857142857142</v>
      </c>
      <c r="K10" s="12">
        <v>68.25</v>
      </c>
      <c r="L10" s="27">
        <v>66.42222222222222</v>
      </c>
      <c r="M10">
        <v>63.45</v>
      </c>
      <c r="N10">
        <v>60</v>
      </c>
      <c r="O10" s="21">
        <v>60</v>
      </c>
      <c r="P10" s="21">
        <v>60.7</v>
      </c>
      <c r="Q10" s="38">
        <v>70.28571428571428</v>
      </c>
      <c r="R10" s="38">
        <v>60.75</v>
      </c>
      <c r="S10" s="21">
        <v>60.9</v>
      </c>
      <c r="T10" s="21">
        <v>60</v>
      </c>
      <c r="U10" s="21">
        <v>64</v>
      </c>
      <c r="V10" s="18">
        <v>98</v>
      </c>
    </row>
    <row r="11" spans="1:22" ht="13.5">
      <c r="A11" s="2" t="s">
        <v>96</v>
      </c>
      <c r="B11" s="2" t="s">
        <v>97</v>
      </c>
      <c r="C11">
        <v>61</v>
      </c>
      <c r="D11">
        <v>61.5</v>
      </c>
      <c r="E11" s="12">
        <v>65</v>
      </c>
      <c r="F11" s="12">
        <v>60</v>
      </c>
      <c r="G11">
        <v>60</v>
      </c>
      <c r="H11">
        <v>60.5</v>
      </c>
      <c r="I11" s="12">
        <v>72.45833333333334</v>
      </c>
      <c r="J11" s="12">
        <v>71.28571428571428</v>
      </c>
      <c r="K11" s="12">
        <v>60</v>
      </c>
      <c r="L11" s="27">
        <v>65.71111111111111</v>
      </c>
      <c r="M11">
        <v>70.85</v>
      </c>
      <c r="N11">
        <v>60</v>
      </c>
      <c r="O11" s="21">
        <v>60</v>
      </c>
      <c r="P11" s="21">
        <v>71.9</v>
      </c>
      <c r="Q11" s="38">
        <v>69.14285714285714</v>
      </c>
      <c r="R11" s="38">
        <v>67.5</v>
      </c>
      <c r="S11" s="21">
        <v>60</v>
      </c>
      <c r="T11" s="21">
        <v>60</v>
      </c>
      <c r="U11" s="21">
        <v>60</v>
      </c>
      <c r="V11" s="18">
        <v>60</v>
      </c>
    </row>
    <row r="12" spans="1:22" ht="13.5">
      <c r="A12" s="2" t="s">
        <v>104</v>
      </c>
      <c r="B12" s="2" t="s">
        <v>105</v>
      </c>
      <c r="C12">
        <v>73</v>
      </c>
      <c r="D12">
        <v>60.5</v>
      </c>
      <c r="E12" s="12">
        <v>66</v>
      </c>
      <c r="F12" s="12">
        <v>71.33333333333334</v>
      </c>
      <c r="G12">
        <v>60</v>
      </c>
      <c r="H12">
        <v>65</v>
      </c>
      <c r="I12" s="12">
        <v>78.5</v>
      </c>
      <c r="J12" s="12">
        <v>75.71428571428571</v>
      </c>
      <c r="K12" s="12">
        <v>75.5</v>
      </c>
      <c r="L12" s="27">
        <v>67.63333333333334</v>
      </c>
      <c r="M12">
        <v>67.9</v>
      </c>
      <c r="N12">
        <v>64</v>
      </c>
      <c r="O12" s="21">
        <v>60</v>
      </c>
      <c r="P12" s="21">
        <v>68.5</v>
      </c>
      <c r="Q12" s="38">
        <v>69.28571428571428</v>
      </c>
      <c r="R12" s="38">
        <v>64.75</v>
      </c>
      <c r="S12" s="21">
        <v>69</v>
      </c>
      <c r="T12" s="21">
        <v>60.5</v>
      </c>
      <c r="U12" s="21">
        <v>60</v>
      </c>
      <c r="V12" s="18">
        <v>97</v>
      </c>
    </row>
    <row r="13" spans="1:22" ht="13.5">
      <c r="A13" s="4" t="s">
        <v>112</v>
      </c>
      <c r="B13" s="2" t="s">
        <v>113</v>
      </c>
      <c r="C13">
        <v>72</v>
      </c>
      <c r="D13">
        <v>62.5</v>
      </c>
      <c r="E13" s="12">
        <v>73.5</v>
      </c>
      <c r="F13" s="12">
        <v>84.66666666666666</v>
      </c>
      <c r="G13">
        <v>69</v>
      </c>
      <c r="H13">
        <v>81</v>
      </c>
      <c r="I13" s="12">
        <v>88.79166666666666</v>
      </c>
      <c r="J13" s="12">
        <v>76</v>
      </c>
      <c r="K13" s="12">
        <v>85.25</v>
      </c>
      <c r="L13" s="27">
        <v>77.43333333333334</v>
      </c>
      <c r="M13">
        <v>73.35</v>
      </c>
      <c r="N13">
        <v>64</v>
      </c>
      <c r="O13" s="21">
        <v>60</v>
      </c>
      <c r="P13" s="21">
        <v>75.7</v>
      </c>
      <c r="Q13" s="38">
        <v>71.57142857142857</v>
      </c>
      <c r="R13" s="38">
        <v>67.75</v>
      </c>
      <c r="S13" s="21">
        <v>60.4</v>
      </c>
      <c r="T13" s="21">
        <v>60.5</v>
      </c>
      <c r="U13" s="21">
        <v>54</v>
      </c>
      <c r="V13" s="18">
        <v>98</v>
      </c>
    </row>
    <row r="14" spans="1:22" ht="13.5">
      <c r="A14" s="2" t="s">
        <v>120</v>
      </c>
      <c r="B14" s="2" t="s">
        <v>121</v>
      </c>
      <c r="C14">
        <v>67</v>
      </c>
      <c r="D14">
        <v>61.5</v>
      </c>
      <c r="E14" s="12">
        <v>66.5</v>
      </c>
      <c r="F14" s="12">
        <v>60.3</v>
      </c>
      <c r="G14">
        <v>60</v>
      </c>
      <c r="H14">
        <v>60</v>
      </c>
      <c r="I14" s="12">
        <v>63.708333333333336</v>
      </c>
      <c r="J14" s="12">
        <v>74.85714285714286</v>
      </c>
      <c r="K14" s="12">
        <v>69.66666666666666</v>
      </c>
      <c r="L14" s="27">
        <v>64.66666666666666</v>
      </c>
      <c r="M14">
        <v>71.35</v>
      </c>
      <c r="N14">
        <v>64</v>
      </c>
      <c r="O14" s="21">
        <v>49</v>
      </c>
      <c r="P14" s="21">
        <v>68.3</v>
      </c>
      <c r="Q14" s="38">
        <v>60</v>
      </c>
      <c r="R14" s="38">
        <v>49.5</v>
      </c>
      <c r="S14" s="21">
        <v>60.5</v>
      </c>
      <c r="T14" s="21">
        <v>60</v>
      </c>
      <c r="U14" s="21">
        <v>46</v>
      </c>
      <c r="V14" s="18">
        <v>79</v>
      </c>
    </row>
    <row r="15" spans="1:22" ht="13.5">
      <c r="A15" s="4" t="s">
        <v>126</v>
      </c>
      <c r="B15" s="2" t="s">
        <v>127</v>
      </c>
      <c r="C15">
        <v>65</v>
      </c>
      <c r="D15">
        <v>63.5</v>
      </c>
      <c r="E15" s="12">
        <v>60</v>
      </c>
      <c r="F15" s="12">
        <v>60.8</v>
      </c>
      <c r="G15">
        <v>60</v>
      </c>
      <c r="H15">
        <v>60.5</v>
      </c>
      <c r="I15" s="12">
        <v>78.54166666666666</v>
      </c>
      <c r="J15" s="12">
        <v>77</v>
      </c>
      <c r="K15" s="12">
        <v>60.16666666666667</v>
      </c>
      <c r="L15" s="27">
        <v>55</v>
      </c>
      <c r="M15">
        <v>60</v>
      </c>
      <c r="N15">
        <v>60</v>
      </c>
      <c r="O15" s="21">
        <v>46</v>
      </c>
      <c r="P15" s="21">
        <v>70.5</v>
      </c>
      <c r="Q15" s="38">
        <v>65.14285714285714</v>
      </c>
      <c r="R15" s="38">
        <v>65</v>
      </c>
      <c r="S15" s="21">
        <v>60.5</v>
      </c>
      <c r="T15" s="21">
        <v>60</v>
      </c>
      <c r="U15" s="21">
        <v>63</v>
      </c>
      <c r="V15" s="18">
        <v>93</v>
      </c>
    </row>
    <row r="16" spans="1:22" ht="13.5">
      <c r="A16" s="2" t="s">
        <v>132</v>
      </c>
      <c r="B16" s="2" t="s">
        <v>133</v>
      </c>
      <c r="C16">
        <v>71</v>
      </c>
      <c r="D16">
        <v>67</v>
      </c>
      <c r="E16" s="12">
        <v>72</v>
      </c>
      <c r="F16" s="12">
        <v>74</v>
      </c>
      <c r="G16">
        <v>74</v>
      </c>
      <c r="H16">
        <v>62</v>
      </c>
      <c r="I16" s="12">
        <v>65.25</v>
      </c>
      <c r="J16" s="12">
        <v>75.57142857142857</v>
      </c>
      <c r="K16" s="12">
        <v>67.33333333333334</v>
      </c>
      <c r="L16" s="27">
        <v>67.63333333333334</v>
      </c>
      <c r="M16">
        <v>71.05</v>
      </c>
      <c r="N16">
        <v>61.6</v>
      </c>
      <c r="O16" s="21">
        <v>60</v>
      </c>
      <c r="P16" s="21">
        <v>74.4</v>
      </c>
      <c r="Q16" s="38">
        <v>71</v>
      </c>
      <c r="R16" s="38">
        <v>60</v>
      </c>
      <c r="S16" s="21">
        <v>61.4</v>
      </c>
      <c r="T16" s="21">
        <v>60</v>
      </c>
      <c r="U16" s="21">
        <v>70</v>
      </c>
      <c r="V16" s="18">
        <v>94</v>
      </c>
    </row>
    <row r="17" spans="1:22" ht="13.5">
      <c r="A17" s="4" t="s">
        <v>138</v>
      </c>
      <c r="B17" s="2" t="s">
        <v>139</v>
      </c>
      <c r="C17">
        <v>66</v>
      </c>
      <c r="D17">
        <v>64</v>
      </c>
      <c r="E17" s="12">
        <v>68.75</v>
      </c>
      <c r="F17" s="12">
        <v>76.33333333333334</v>
      </c>
      <c r="G17">
        <v>60</v>
      </c>
      <c r="H17">
        <v>72</v>
      </c>
      <c r="I17" s="12">
        <v>68.83333333333334</v>
      </c>
      <c r="J17" s="12">
        <v>72.85714285714286</v>
      </c>
      <c r="K17" s="12">
        <v>75.83333333333334</v>
      </c>
      <c r="L17" s="27">
        <v>67.07777777777778</v>
      </c>
      <c r="M17">
        <v>72.4</v>
      </c>
      <c r="N17">
        <v>60</v>
      </c>
      <c r="O17" s="21">
        <v>60</v>
      </c>
      <c r="P17" s="21">
        <v>72.6</v>
      </c>
      <c r="Q17" s="38">
        <v>71.57142857142857</v>
      </c>
      <c r="R17" s="38">
        <v>68.75</v>
      </c>
      <c r="S17" s="21">
        <v>61.5</v>
      </c>
      <c r="T17" s="21">
        <v>60</v>
      </c>
      <c r="U17" s="21">
        <v>49</v>
      </c>
      <c r="V17" s="18">
        <v>97</v>
      </c>
    </row>
    <row r="18" spans="1:22" ht="13.5">
      <c r="A18" s="2" t="s">
        <v>144</v>
      </c>
      <c r="B18" s="2" t="s">
        <v>145</v>
      </c>
      <c r="C18">
        <v>72</v>
      </c>
      <c r="D18">
        <v>61</v>
      </c>
      <c r="E18" s="12">
        <v>70.25</v>
      </c>
      <c r="F18" s="12">
        <v>60.5</v>
      </c>
      <c r="G18">
        <v>60</v>
      </c>
      <c r="H18">
        <v>65.5</v>
      </c>
      <c r="I18" s="12">
        <v>77.33333333333334</v>
      </c>
      <c r="J18" s="12">
        <v>75.85714285714286</v>
      </c>
      <c r="K18" s="12">
        <v>64.83333333333334</v>
      </c>
      <c r="L18" s="27">
        <v>65.86666666666666</v>
      </c>
      <c r="M18">
        <v>68.9</v>
      </c>
      <c r="N18">
        <v>64</v>
      </c>
      <c r="O18" s="21">
        <v>55</v>
      </c>
      <c r="P18" s="21">
        <v>73.1</v>
      </c>
      <c r="Q18" s="38">
        <v>69.57142857142857</v>
      </c>
      <c r="R18" s="38">
        <v>62.75</v>
      </c>
      <c r="S18" s="21">
        <v>60.5</v>
      </c>
      <c r="T18" s="21">
        <v>60</v>
      </c>
      <c r="U18" s="21">
        <v>54</v>
      </c>
      <c r="V18" s="18">
        <v>93</v>
      </c>
    </row>
    <row r="19" spans="1:22" ht="13.5">
      <c r="A19" s="4" t="s">
        <v>150</v>
      </c>
      <c r="B19" s="2" t="s">
        <v>151</v>
      </c>
      <c r="C19">
        <v>70</v>
      </c>
      <c r="D19">
        <v>69.5</v>
      </c>
      <c r="E19" s="12">
        <v>72.25</v>
      </c>
      <c r="F19" s="12">
        <v>63.333333333333336</v>
      </c>
      <c r="G19">
        <v>60</v>
      </c>
      <c r="H19">
        <v>70</v>
      </c>
      <c r="I19" s="12">
        <v>79.875</v>
      </c>
      <c r="J19" s="12">
        <v>76.57142857142857</v>
      </c>
      <c r="K19" s="12">
        <v>74</v>
      </c>
      <c r="L19" s="27">
        <v>67.17777777777778</v>
      </c>
      <c r="M19">
        <v>62.05</v>
      </c>
      <c r="N19">
        <v>64</v>
      </c>
      <c r="O19" s="21">
        <v>60</v>
      </c>
      <c r="P19" s="21">
        <v>75.4</v>
      </c>
      <c r="Q19" s="38">
        <v>72</v>
      </c>
      <c r="R19" s="38">
        <v>68.5</v>
      </c>
      <c r="S19" s="21">
        <v>60</v>
      </c>
      <c r="T19" s="21">
        <v>60</v>
      </c>
      <c r="U19" s="21">
        <v>72</v>
      </c>
      <c r="V19" s="18">
        <v>95</v>
      </c>
    </row>
    <row r="20" spans="1:22" ht="13.5">
      <c r="A20" s="2" t="s">
        <v>156</v>
      </c>
      <c r="B20" s="2" t="s">
        <v>157</v>
      </c>
      <c r="C20">
        <v>67</v>
      </c>
      <c r="D20">
        <v>77</v>
      </c>
      <c r="E20" s="12">
        <v>70.75</v>
      </c>
      <c r="F20" s="12">
        <v>83.83333333333334</v>
      </c>
      <c r="G20">
        <v>64</v>
      </c>
      <c r="H20">
        <v>88.5</v>
      </c>
      <c r="I20" s="12">
        <v>77.83333333333334</v>
      </c>
      <c r="J20" s="12">
        <v>77.42857142857142</v>
      </c>
      <c r="K20" s="12">
        <v>74</v>
      </c>
      <c r="L20" s="27">
        <v>76.57777777777778</v>
      </c>
      <c r="M20">
        <v>71.15</v>
      </c>
      <c r="N20">
        <v>64</v>
      </c>
      <c r="O20" s="21">
        <v>60</v>
      </c>
      <c r="P20" s="21">
        <v>74</v>
      </c>
      <c r="Q20" s="38">
        <v>69.28571428571428</v>
      </c>
      <c r="R20" s="38">
        <v>73.5</v>
      </c>
      <c r="S20" s="21">
        <v>62.5</v>
      </c>
      <c r="T20" s="21">
        <v>66</v>
      </c>
      <c r="U20" s="21">
        <v>75</v>
      </c>
      <c r="V20" s="18">
        <v>97</v>
      </c>
    </row>
    <row r="21" spans="1:22" ht="13.5">
      <c r="A21" s="2" t="s">
        <v>162</v>
      </c>
      <c r="B21" s="2" t="s">
        <v>163</v>
      </c>
      <c r="C21">
        <v>64</v>
      </c>
      <c r="D21">
        <v>74.5</v>
      </c>
      <c r="E21" s="12">
        <v>69</v>
      </c>
      <c r="F21" s="12">
        <v>73.83333333333334</v>
      </c>
      <c r="G21">
        <v>65</v>
      </c>
      <c r="H21">
        <v>90</v>
      </c>
      <c r="I21" s="12">
        <v>98.79166666666666</v>
      </c>
      <c r="J21" s="12">
        <v>96.57142857142857</v>
      </c>
      <c r="K21" s="12">
        <v>87.58333333333334</v>
      </c>
      <c r="L21" s="27">
        <v>66.53333333333333</v>
      </c>
      <c r="M21">
        <v>68.95</v>
      </c>
      <c r="N21">
        <v>64.8</v>
      </c>
      <c r="O21" s="21">
        <v>60</v>
      </c>
      <c r="P21" s="21">
        <v>74.5</v>
      </c>
      <c r="Q21" s="38">
        <v>76</v>
      </c>
      <c r="R21" s="38">
        <v>70</v>
      </c>
      <c r="S21" s="21">
        <v>64.5</v>
      </c>
      <c r="T21" s="21">
        <v>60.5</v>
      </c>
      <c r="U21" s="21">
        <v>75</v>
      </c>
      <c r="V21" s="18">
        <v>96</v>
      </c>
    </row>
    <row r="22" spans="1:22" ht="13.5">
      <c r="A22" s="4" t="s">
        <v>168</v>
      </c>
      <c r="B22" s="2" t="s">
        <v>169</v>
      </c>
      <c r="C22">
        <v>72</v>
      </c>
      <c r="D22">
        <v>64</v>
      </c>
      <c r="E22" s="12">
        <v>68.25</v>
      </c>
      <c r="F22" s="12">
        <v>86.5</v>
      </c>
      <c r="G22">
        <v>60</v>
      </c>
      <c r="H22">
        <v>91</v>
      </c>
      <c r="I22" s="12">
        <v>98.625</v>
      </c>
      <c r="J22" s="12">
        <v>95.85714285714286</v>
      </c>
      <c r="K22" s="12">
        <v>98</v>
      </c>
      <c r="L22" s="27">
        <v>68.24444444444444</v>
      </c>
      <c r="M22">
        <v>71.9</v>
      </c>
      <c r="N22">
        <v>62.400000000000006</v>
      </c>
      <c r="O22" s="21">
        <v>60</v>
      </c>
      <c r="P22" s="21">
        <v>70</v>
      </c>
      <c r="Q22" s="38">
        <v>64.71428571428572</v>
      </c>
      <c r="R22" s="38">
        <v>63.5</v>
      </c>
      <c r="S22" s="21">
        <v>70.9</v>
      </c>
      <c r="T22" s="21">
        <v>60</v>
      </c>
      <c r="U22" s="21">
        <v>55</v>
      </c>
      <c r="V22" s="18">
        <v>89</v>
      </c>
    </row>
    <row r="23" spans="1:22" ht="13.5">
      <c r="A23" s="2" t="s">
        <v>174</v>
      </c>
      <c r="B23" s="2" t="s">
        <v>175</v>
      </c>
      <c r="C23">
        <v>71</v>
      </c>
      <c r="D23">
        <v>66</v>
      </c>
      <c r="E23" s="12">
        <v>67</v>
      </c>
      <c r="F23" s="12">
        <v>84.83333333333334</v>
      </c>
      <c r="G23">
        <v>60</v>
      </c>
      <c r="H23">
        <v>69</v>
      </c>
      <c r="I23" s="12">
        <v>73.125</v>
      </c>
      <c r="J23" s="12">
        <v>71.42857142857143</v>
      </c>
      <c r="K23" s="12">
        <v>86.5</v>
      </c>
      <c r="L23" s="27">
        <v>67.63333333333334</v>
      </c>
      <c r="M23">
        <v>70.8</v>
      </c>
      <c r="N23">
        <v>63.2</v>
      </c>
      <c r="O23" s="21">
        <v>60</v>
      </c>
      <c r="P23" s="21">
        <v>82.4</v>
      </c>
      <c r="Q23" s="38">
        <v>60.857142857142854</v>
      </c>
      <c r="R23" s="38">
        <v>64</v>
      </c>
      <c r="S23" s="21">
        <v>61.5</v>
      </c>
      <c r="T23" s="21">
        <v>60.5</v>
      </c>
      <c r="U23" s="21">
        <v>72</v>
      </c>
      <c r="V23" s="18">
        <v>95</v>
      </c>
    </row>
    <row r="24" spans="1:22" ht="13.5">
      <c r="A24" s="2" t="s">
        <v>180</v>
      </c>
      <c r="B24" s="2" t="s">
        <v>181</v>
      </c>
      <c r="C24">
        <v>75</v>
      </c>
      <c r="D24">
        <v>64.5</v>
      </c>
      <c r="E24" s="12">
        <v>73</v>
      </c>
      <c r="F24" s="12">
        <v>85.5</v>
      </c>
      <c r="G24">
        <v>60</v>
      </c>
      <c r="H24">
        <v>75</v>
      </c>
      <c r="I24" s="12">
        <v>79.5</v>
      </c>
      <c r="J24" s="12">
        <v>75.71428571428571</v>
      </c>
      <c r="K24" s="12">
        <v>72.16666666666666</v>
      </c>
      <c r="L24" s="27">
        <v>67.74444444444444</v>
      </c>
      <c r="M24">
        <v>71.8</v>
      </c>
      <c r="N24">
        <v>64</v>
      </c>
      <c r="O24" s="21">
        <v>60</v>
      </c>
      <c r="P24" s="21">
        <v>73.4</v>
      </c>
      <c r="Q24" s="38">
        <v>70.85714285714286</v>
      </c>
      <c r="R24" s="38">
        <v>66.5</v>
      </c>
      <c r="S24" s="21">
        <v>65.5</v>
      </c>
      <c r="T24" s="21">
        <v>61</v>
      </c>
      <c r="U24" s="21">
        <v>62</v>
      </c>
      <c r="V24" s="18">
        <v>98</v>
      </c>
    </row>
    <row r="25" spans="1:22" ht="13.5">
      <c r="A25" s="4" t="s">
        <v>184</v>
      </c>
      <c r="B25" s="2" t="s">
        <v>185</v>
      </c>
      <c r="C25">
        <v>68</v>
      </c>
      <c r="D25">
        <v>74</v>
      </c>
      <c r="E25" s="12">
        <v>72.5</v>
      </c>
      <c r="F25" s="12">
        <v>68.83333333333334</v>
      </c>
      <c r="G25">
        <v>60</v>
      </c>
      <c r="H25">
        <v>96</v>
      </c>
      <c r="I25" s="12">
        <v>94.25</v>
      </c>
      <c r="J25" s="12">
        <v>95</v>
      </c>
      <c r="K25" s="12">
        <v>74.25</v>
      </c>
      <c r="L25" s="27">
        <v>69.5</v>
      </c>
      <c r="M25">
        <v>71.9</v>
      </c>
      <c r="N25">
        <v>62.400000000000006</v>
      </c>
      <c r="O25" s="21">
        <v>57</v>
      </c>
      <c r="P25" s="21">
        <v>72.5</v>
      </c>
      <c r="Q25" s="38">
        <v>66.85714285714286</v>
      </c>
      <c r="R25" s="38">
        <v>73</v>
      </c>
      <c r="S25" s="21">
        <v>64</v>
      </c>
      <c r="T25" s="21">
        <v>60.5</v>
      </c>
      <c r="U25" s="21">
        <v>52</v>
      </c>
      <c r="V25" s="18">
        <v>94.5</v>
      </c>
    </row>
    <row r="26" spans="1:22" ht="13.5">
      <c r="A26" s="2" t="s">
        <v>4</v>
      </c>
      <c r="B26" s="2" t="s">
        <v>5</v>
      </c>
      <c r="C26">
        <v>68</v>
      </c>
      <c r="D26">
        <v>69</v>
      </c>
      <c r="E26" s="12">
        <v>70.5</v>
      </c>
      <c r="F26" s="12">
        <v>68.5</v>
      </c>
      <c r="G26">
        <v>61</v>
      </c>
      <c r="H26">
        <v>80</v>
      </c>
      <c r="I26" s="12">
        <v>79.25</v>
      </c>
      <c r="J26" s="12">
        <v>73.71428571428572</v>
      </c>
      <c r="K26" s="12">
        <v>76.08333333333334</v>
      </c>
      <c r="L26" s="27">
        <v>66.52222222222223</v>
      </c>
      <c r="M26">
        <v>70.8</v>
      </c>
      <c r="N26">
        <v>64</v>
      </c>
      <c r="O26" s="21">
        <v>60</v>
      </c>
      <c r="P26" s="21">
        <v>70.5</v>
      </c>
      <c r="Q26" s="38">
        <v>64.71428571428572</v>
      </c>
      <c r="R26" s="38">
        <v>62.25</v>
      </c>
      <c r="S26" s="21">
        <v>62.9</v>
      </c>
      <c r="T26" s="21">
        <v>60.5</v>
      </c>
      <c r="U26" s="21">
        <v>62</v>
      </c>
      <c r="V26" s="18">
        <v>92</v>
      </c>
    </row>
    <row r="27" spans="1:22" ht="13.5">
      <c r="A27" s="4" t="s">
        <v>14</v>
      </c>
      <c r="B27" s="2" t="s">
        <v>15</v>
      </c>
      <c r="C27">
        <v>67</v>
      </c>
      <c r="D27">
        <v>74</v>
      </c>
      <c r="E27" s="12">
        <v>72.75</v>
      </c>
      <c r="F27" s="12">
        <v>72</v>
      </c>
      <c r="G27">
        <v>60</v>
      </c>
      <c r="H27">
        <v>81.5</v>
      </c>
      <c r="I27" s="12">
        <v>99.75</v>
      </c>
      <c r="J27" s="12">
        <v>95.71428571428571</v>
      </c>
      <c r="K27" s="12">
        <v>94.83333333333334</v>
      </c>
      <c r="L27" s="27">
        <v>87.07777777777778</v>
      </c>
      <c r="M27">
        <v>91.9</v>
      </c>
      <c r="N27">
        <v>84</v>
      </c>
      <c r="O27" s="21">
        <v>69</v>
      </c>
      <c r="P27" s="21">
        <v>83.8</v>
      </c>
      <c r="Q27" s="38">
        <v>69</v>
      </c>
      <c r="R27" s="38">
        <v>81.75</v>
      </c>
      <c r="S27" s="21">
        <v>67</v>
      </c>
      <c r="T27" s="21">
        <v>76</v>
      </c>
      <c r="U27" s="21">
        <v>74</v>
      </c>
      <c r="V27" s="18">
        <v>97</v>
      </c>
    </row>
    <row r="28" spans="1:22" ht="13.5">
      <c r="A28" s="2" t="s">
        <v>24</v>
      </c>
      <c r="B28" s="2" t="s">
        <v>25</v>
      </c>
      <c r="C28">
        <v>72</v>
      </c>
      <c r="D28">
        <v>63.5</v>
      </c>
      <c r="E28" s="12">
        <v>64</v>
      </c>
      <c r="F28" s="12">
        <v>75.83333333333334</v>
      </c>
      <c r="G28">
        <v>60</v>
      </c>
      <c r="H28">
        <v>84.5</v>
      </c>
      <c r="I28" s="12">
        <v>78.29166666666666</v>
      </c>
      <c r="J28" s="12">
        <v>75.71428571428571</v>
      </c>
      <c r="K28" s="12">
        <v>73.5</v>
      </c>
      <c r="L28" s="27">
        <v>66.63333333333334</v>
      </c>
      <c r="M28">
        <v>71.9</v>
      </c>
      <c r="N28">
        <v>63.2</v>
      </c>
      <c r="O28" s="21">
        <v>655</v>
      </c>
      <c r="P28" s="21">
        <v>77.6</v>
      </c>
      <c r="Q28" s="38">
        <v>67.57142857142857</v>
      </c>
      <c r="R28" s="38">
        <v>67</v>
      </c>
      <c r="S28" s="21">
        <v>60.4</v>
      </c>
      <c r="T28" s="21">
        <v>60.5</v>
      </c>
      <c r="U28" s="21">
        <v>60</v>
      </c>
      <c r="V28" s="18">
        <v>91</v>
      </c>
    </row>
    <row r="29" spans="1:22" ht="13.5">
      <c r="A29" s="4" t="s">
        <v>34</v>
      </c>
      <c r="B29" s="2" t="s">
        <v>35</v>
      </c>
      <c r="C29">
        <v>69</v>
      </c>
      <c r="D29">
        <v>61.5</v>
      </c>
      <c r="E29" s="12">
        <v>71.75</v>
      </c>
      <c r="F29" s="12">
        <v>70.5</v>
      </c>
      <c r="G29">
        <v>66</v>
      </c>
      <c r="H29">
        <v>89.5</v>
      </c>
      <c r="I29" s="12">
        <v>83.83333333333334</v>
      </c>
      <c r="J29" s="12">
        <v>75</v>
      </c>
      <c r="K29" s="12">
        <v>95.91666666666666</v>
      </c>
      <c r="L29" s="27">
        <v>68.28888888888889</v>
      </c>
      <c r="M29">
        <v>72.4</v>
      </c>
      <c r="N29">
        <v>71.6</v>
      </c>
      <c r="O29" s="21">
        <v>60</v>
      </c>
      <c r="P29" s="21">
        <v>78.2</v>
      </c>
      <c r="Q29" s="38">
        <v>67.57142857142857</v>
      </c>
      <c r="R29" s="38">
        <v>63</v>
      </c>
      <c r="S29" s="21">
        <v>63</v>
      </c>
      <c r="T29" s="21">
        <v>60</v>
      </c>
      <c r="U29" s="21">
        <v>74</v>
      </c>
      <c r="V29" s="18">
        <v>95</v>
      </c>
    </row>
    <row r="30" spans="1:22" ht="13.5">
      <c r="A30" s="2" t="s">
        <v>44</v>
      </c>
      <c r="B30" s="2" t="s">
        <v>45</v>
      </c>
      <c r="C30">
        <v>70</v>
      </c>
      <c r="D30">
        <v>66.5</v>
      </c>
      <c r="E30" s="12">
        <v>68.75</v>
      </c>
      <c r="F30" s="12">
        <v>62.5</v>
      </c>
      <c r="G30">
        <v>60</v>
      </c>
      <c r="H30">
        <v>71</v>
      </c>
      <c r="I30" s="12">
        <v>76.875</v>
      </c>
      <c r="J30" s="12">
        <v>70.71428571428571</v>
      </c>
      <c r="K30" s="12">
        <v>65.41666666666666</v>
      </c>
      <c r="L30" s="27">
        <v>60</v>
      </c>
      <c r="M30">
        <v>60</v>
      </c>
      <c r="N30">
        <v>60</v>
      </c>
      <c r="O30" s="21">
        <v>60</v>
      </c>
      <c r="P30" s="21">
        <v>83.2</v>
      </c>
      <c r="Q30" s="38">
        <v>66.42857142857143</v>
      </c>
      <c r="R30" s="38">
        <v>65</v>
      </c>
      <c r="S30" s="21">
        <v>64.5</v>
      </c>
      <c r="T30" s="21">
        <v>60</v>
      </c>
      <c r="U30" s="21">
        <v>61</v>
      </c>
      <c r="V30" s="18">
        <v>95</v>
      </c>
    </row>
    <row r="31" spans="1:22" ht="13.5">
      <c r="A31" s="4" t="s">
        <v>54</v>
      </c>
      <c r="B31" s="2" t="s">
        <v>55</v>
      </c>
      <c r="C31">
        <v>67</v>
      </c>
      <c r="D31">
        <v>69</v>
      </c>
      <c r="E31" s="12">
        <v>71.5</v>
      </c>
      <c r="F31" s="12">
        <v>74.66666666666666</v>
      </c>
      <c r="G31">
        <v>60</v>
      </c>
      <c r="H31">
        <v>88.5</v>
      </c>
      <c r="I31" s="12">
        <v>89.75</v>
      </c>
      <c r="J31" s="12">
        <v>72.85714285714286</v>
      </c>
      <c r="K31" s="12">
        <v>75.66666666666666</v>
      </c>
      <c r="L31" s="27">
        <v>67.17777777777778</v>
      </c>
      <c r="M31">
        <v>71.9</v>
      </c>
      <c r="N31">
        <v>64</v>
      </c>
      <c r="O31" s="21">
        <v>60</v>
      </c>
      <c r="P31" s="21">
        <v>79.4</v>
      </c>
      <c r="Q31" s="38">
        <v>71.71428571428572</v>
      </c>
      <c r="R31" s="38">
        <v>69</v>
      </c>
      <c r="S31" s="21">
        <v>64</v>
      </c>
      <c r="T31" s="21">
        <v>60</v>
      </c>
      <c r="U31" s="21">
        <v>60</v>
      </c>
      <c r="V31" s="18">
        <v>98</v>
      </c>
    </row>
    <row r="32" spans="1:22" ht="13.5">
      <c r="A32" s="2" t="s">
        <v>62</v>
      </c>
      <c r="B32" s="2" t="s">
        <v>63</v>
      </c>
      <c r="C32">
        <v>72</v>
      </c>
      <c r="D32">
        <v>64</v>
      </c>
      <c r="E32" s="12">
        <v>65.5</v>
      </c>
      <c r="F32" s="12">
        <v>71.33333333333334</v>
      </c>
      <c r="G32">
        <v>60</v>
      </c>
      <c r="H32">
        <v>80</v>
      </c>
      <c r="I32" s="12">
        <v>78.5</v>
      </c>
      <c r="J32" s="12">
        <v>75.85714285714286</v>
      </c>
      <c r="K32" s="12">
        <v>79.83333333333334</v>
      </c>
      <c r="L32" s="27">
        <v>65.36666666666666</v>
      </c>
      <c r="M32">
        <v>69.9</v>
      </c>
      <c r="N32">
        <v>64</v>
      </c>
      <c r="O32" s="21">
        <v>55</v>
      </c>
      <c r="P32" s="21">
        <v>76.5</v>
      </c>
      <c r="Q32" s="38">
        <v>68.85714285714286</v>
      </c>
      <c r="R32" s="38">
        <v>70.25</v>
      </c>
      <c r="S32" s="21">
        <v>62.9</v>
      </c>
      <c r="T32" s="21">
        <v>63</v>
      </c>
      <c r="U32" s="21">
        <v>68</v>
      </c>
      <c r="V32" s="18">
        <v>95</v>
      </c>
    </row>
    <row r="33" spans="1:22" ht="13.5">
      <c r="A33" s="3" t="s">
        <v>72</v>
      </c>
      <c r="B33" s="3" t="s">
        <v>73</v>
      </c>
      <c r="C33">
        <v>74</v>
      </c>
      <c r="D33">
        <v>75</v>
      </c>
      <c r="E33" s="12">
        <v>71</v>
      </c>
      <c r="F33" s="12">
        <v>85.66666666666666</v>
      </c>
      <c r="G33">
        <v>66</v>
      </c>
      <c r="H33">
        <v>70</v>
      </c>
      <c r="I33" s="12">
        <v>76.875</v>
      </c>
      <c r="J33" s="12">
        <v>76.57142857142857</v>
      </c>
      <c r="K33" s="12">
        <v>76.08333333333334</v>
      </c>
      <c r="L33" s="27">
        <v>69.6</v>
      </c>
      <c r="M33">
        <v>71.9</v>
      </c>
      <c r="N33">
        <v>64</v>
      </c>
      <c r="O33" s="21">
        <v>60</v>
      </c>
      <c r="P33" s="21">
        <v>74.7</v>
      </c>
      <c r="Q33" s="38">
        <v>71.28571428571428</v>
      </c>
      <c r="R33" s="38">
        <v>69.5</v>
      </c>
      <c r="S33" s="21">
        <v>70</v>
      </c>
      <c r="T33" s="21">
        <v>60</v>
      </c>
      <c r="U33" s="21">
        <v>75</v>
      </c>
      <c r="V33" s="18">
        <v>95</v>
      </c>
    </row>
    <row r="34" spans="1:22" ht="13.5">
      <c r="A34" s="4" t="s">
        <v>6</v>
      </c>
      <c r="B34" s="2" t="s">
        <v>7</v>
      </c>
      <c r="C34">
        <v>74</v>
      </c>
      <c r="D34">
        <v>72.5</v>
      </c>
      <c r="E34" s="12">
        <v>72.25</v>
      </c>
      <c r="F34" s="12">
        <v>87.16666666666666</v>
      </c>
      <c r="G34">
        <v>76</v>
      </c>
      <c r="H34">
        <v>82.5</v>
      </c>
      <c r="I34" s="12">
        <v>99.875</v>
      </c>
      <c r="J34" s="12">
        <v>94.57142857142857</v>
      </c>
      <c r="K34" s="12">
        <v>97.33333333333334</v>
      </c>
      <c r="L34" s="27">
        <v>89.5</v>
      </c>
      <c r="M34">
        <v>72.95</v>
      </c>
      <c r="N34">
        <v>64</v>
      </c>
      <c r="O34" s="21">
        <v>60</v>
      </c>
      <c r="P34" s="21">
        <v>99.8</v>
      </c>
      <c r="Q34" s="38">
        <v>95.14285714285714</v>
      </c>
      <c r="R34" s="38">
        <v>89.5</v>
      </c>
      <c r="S34" s="21">
        <v>61.7</v>
      </c>
      <c r="T34" s="21">
        <v>78</v>
      </c>
      <c r="U34" s="21">
        <v>63</v>
      </c>
      <c r="V34" s="18">
        <v>89</v>
      </c>
    </row>
    <row r="35" spans="1:22" ht="13.5">
      <c r="A35" s="2" t="s">
        <v>16</v>
      </c>
      <c r="B35" s="2" t="s">
        <v>17</v>
      </c>
      <c r="C35">
        <v>75</v>
      </c>
      <c r="D35">
        <v>70</v>
      </c>
      <c r="E35" s="12">
        <v>71.5</v>
      </c>
      <c r="F35" s="12">
        <v>68.83333333333334</v>
      </c>
      <c r="G35">
        <v>60</v>
      </c>
      <c r="H35">
        <v>70</v>
      </c>
      <c r="I35" s="12">
        <v>87.16666666666666</v>
      </c>
      <c r="J35" s="12">
        <v>85.14285714285714</v>
      </c>
      <c r="K35" s="12">
        <v>83.25</v>
      </c>
      <c r="L35" s="27">
        <v>67.07777777777778</v>
      </c>
      <c r="M35">
        <v>71.35</v>
      </c>
      <c r="N35">
        <v>64</v>
      </c>
      <c r="O35" s="21">
        <v>60</v>
      </c>
      <c r="P35" s="21">
        <v>68</v>
      </c>
      <c r="Q35" s="38">
        <v>67.57142857142857</v>
      </c>
      <c r="R35" s="38">
        <v>64.5</v>
      </c>
      <c r="S35" s="21">
        <v>63.7</v>
      </c>
      <c r="T35" s="21">
        <v>60.5</v>
      </c>
      <c r="U35" s="21">
        <v>53</v>
      </c>
      <c r="V35" s="18">
        <v>95</v>
      </c>
    </row>
    <row r="36" spans="1:22" ht="13.5">
      <c r="A36" s="4" t="s">
        <v>26</v>
      </c>
      <c r="B36" s="2" t="s">
        <v>27</v>
      </c>
      <c r="C36">
        <v>74</v>
      </c>
      <c r="D36">
        <v>73.5</v>
      </c>
      <c r="E36" s="12">
        <v>70.25</v>
      </c>
      <c r="F36" s="12">
        <v>78.16666666666666</v>
      </c>
      <c r="G36">
        <v>70</v>
      </c>
      <c r="H36">
        <v>92.5</v>
      </c>
      <c r="I36" s="12">
        <v>93.04166666666666</v>
      </c>
      <c r="J36" s="12">
        <v>95.71428571428571</v>
      </c>
      <c r="K36" s="12">
        <v>96.91666666666666</v>
      </c>
      <c r="L36" s="27">
        <v>88.18888888888888</v>
      </c>
      <c r="M36">
        <v>94.4</v>
      </c>
      <c r="N36">
        <v>74</v>
      </c>
      <c r="O36" s="21">
        <v>72</v>
      </c>
      <c r="P36" s="21">
        <v>94</v>
      </c>
      <c r="Q36" s="38">
        <v>85.14285714285714</v>
      </c>
      <c r="R36" s="38">
        <v>90.25</v>
      </c>
      <c r="S36" s="21">
        <v>70</v>
      </c>
      <c r="T36" s="21">
        <v>63</v>
      </c>
      <c r="U36" s="21">
        <v>62</v>
      </c>
      <c r="V36" s="18">
        <v>89</v>
      </c>
    </row>
    <row r="37" spans="1:22" ht="13.5">
      <c r="A37" s="4" t="s">
        <v>36</v>
      </c>
      <c r="B37" s="2" t="s">
        <v>37</v>
      </c>
      <c r="C37">
        <v>69</v>
      </c>
      <c r="D37">
        <v>76.5</v>
      </c>
      <c r="E37" s="12">
        <v>70.75</v>
      </c>
      <c r="F37" s="12">
        <v>86.33333333333334</v>
      </c>
      <c r="G37">
        <v>63</v>
      </c>
      <c r="H37">
        <v>91</v>
      </c>
      <c r="I37" s="12">
        <v>91.95833333333334</v>
      </c>
      <c r="J37" s="12">
        <v>94.14285714285714</v>
      </c>
      <c r="K37" s="12">
        <v>96.75</v>
      </c>
      <c r="L37" s="27">
        <v>87.07777777777778</v>
      </c>
      <c r="M37">
        <v>90.6</v>
      </c>
      <c r="N37">
        <v>70</v>
      </c>
      <c r="O37" s="21">
        <v>79</v>
      </c>
      <c r="P37" s="21">
        <v>92.9</v>
      </c>
      <c r="Q37" s="38">
        <v>81.57142857142857</v>
      </c>
      <c r="R37" s="38">
        <v>87.75</v>
      </c>
      <c r="S37" s="21">
        <v>68.5</v>
      </c>
      <c r="T37" s="21">
        <v>62</v>
      </c>
      <c r="U37" s="21">
        <v>61</v>
      </c>
      <c r="V37" s="18">
        <v>94</v>
      </c>
    </row>
    <row r="38" spans="1:22" ht="13.5">
      <c r="A38" s="2" t="s">
        <v>46</v>
      </c>
      <c r="B38" s="2" t="s">
        <v>47</v>
      </c>
      <c r="C38">
        <v>72</v>
      </c>
      <c r="D38">
        <v>71.5</v>
      </c>
      <c r="E38" s="12">
        <v>71</v>
      </c>
      <c r="F38" s="12">
        <v>87.33333333333334</v>
      </c>
      <c r="G38">
        <v>76</v>
      </c>
      <c r="H38">
        <v>90</v>
      </c>
      <c r="I38" s="12">
        <v>91.95833333333334</v>
      </c>
      <c r="J38" s="12">
        <v>90.28571428571428</v>
      </c>
      <c r="K38" s="12">
        <v>97.33333333333334</v>
      </c>
      <c r="L38" s="27">
        <v>90.96666666666667</v>
      </c>
      <c r="M38">
        <v>90.85</v>
      </c>
      <c r="N38">
        <v>84</v>
      </c>
      <c r="O38" s="21">
        <v>69</v>
      </c>
      <c r="P38" s="21">
        <v>95.4</v>
      </c>
      <c r="Q38" s="38">
        <v>83.42857142857143</v>
      </c>
      <c r="R38" s="38">
        <v>88.25</v>
      </c>
      <c r="S38" s="21">
        <v>69</v>
      </c>
      <c r="T38" s="21">
        <v>63</v>
      </c>
      <c r="U38" s="21">
        <v>62</v>
      </c>
      <c r="V38" s="18">
        <v>97</v>
      </c>
    </row>
    <row r="39" spans="1:22" ht="13.5">
      <c r="A39" s="4" t="s">
        <v>56</v>
      </c>
      <c r="B39" s="2" t="s">
        <v>57</v>
      </c>
      <c r="C39">
        <v>73</v>
      </c>
      <c r="D39">
        <v>70.5</v>
      </c>
      <c r="E39" s="12">
        <v>71</v>
      </c>
      <c r="F39" s="12">
        <v>87.33333333333334</v>
      </c>
      <c r="G39">
        <v>65</v>
      </c>
      <c r="H39">
        <v>88.5</v>
      </c>
      <c r="I39" s="12">
        <v>99.875</v>
      </c>
      <c r="J39" s="12">
        <v>96.28571428571428</v>
      </c>
      <c r="K39" s="12">
        <v>97.16666666666666</v>
      </c>
      <c r="L39" s="27">
        <v>88.18888888888888</v>
      </c>
      <c r="M39">
        <v>91.6</v>
      </c>
      <c r="N39">
        <v>86.4</v>
      </c>
      <c r="O39" s="21">
        <v>79</v>
      </c>
      <c r="P39" s="21">
        <v>94.7</v>
      </c>
      <c r="Q39" s="38">
        <v>80.85714285714286</v>
      </c>
      <c r="R39" s="38">
        <v>88.25</v>
      </c>
      <c r="S39" s="21">
        <v>69</v>
      </c>
      <c r="T39" s="21">
        <v>66</v>
      </c>
      <c r="U39" s="21">
        <v>67</v>
      </c>
      <c r="V39" s="18">
        <v>99</v>
      </c>
    </row>
    <row r="40" spans="1:22" ht="13.5">
      <c r="A40" s="2" t="s">
        <v>64</v>
      </c>
      <c r="B40" s="2" t="s">
        <v>65</v>
      </c>
      <c r="C40">
        <v>71</v>
      </c>
      <c r="D40">
        <v>69</v>
      </c>
      <c r="E40" s="12">
        <v>66</v>
      </c>
      <c r="F40" s="12">
        <v>84</v>
      </c>
      <c r="G40">
        <v>63</v>
      </c>
      <c r="H40">
        <v>68.5</v>
      </c>
      <c r="I40" s="12">
        <v>72.66666666666666</v>
      </c>
      <c r="J40" s="12">
        <v>75.14285714285714</v>
      </c>
      <c r="K40" s="12">
        <v>76.5</v>
      </c>
      <c r="L40" s="27">
        <v>69.3</v>
      </c>
      <c r="M40">
        <v>71.05</v>
      </c>
      <c r="N40">
        <v>66.4</v>
      </c>
      <c r="O40" s="21">
        <v>60</v>
      </c>
      <c r="P40" s="21">
        <v>74.9</v>
      </c>
      <c r="Q40" s="38">
        <v>65.57142857142857</v>
      </c>
      <c r="R40" s="38">
        <v>65.5</v>
      </c>
      <c r="S40" s="21">
        <v>60</v>
      </c>
      <c r="T40" s="21">
        <v>60</v>
      </c>
      <c r="U40" s="21">
        <v>62</v>
      </c>
      <c r="V40" s="18">
        <v>99</v>
      </c>
    </row>
    <row r="41" spans="1:22" ht="13.5">
      <c r="A41" s="2" t="s">
        <v>74</v>
      </c>
      <c r="B41" s="2" t="s">
        <v>75</v>
      </c>
      <c r="C41">
        <v>73</v>
      </c>
      <c r="D41">
        <v>71.5</v>
      </c>
      <c r="E41" s="12">
        <v>74.25</v>
      </c>
      <c r="F41" s="12">
        <v>73.16666666666666</v>
      </c>
      <c r="G41">
        <v>62</v>
      </c>
      <c r="H41">
        <v>71.5</v>
      </c>
      <c r="I41" s="12">
        <v>67.75</v>
      </c>
      <c r="J41" s="12">
        <v>87</v>
      </c>
      <c r="K41" s="12">
        <v>73.58333333333334</v>
      </c>
      <c r="L41" s="27">
        <v>68.48888888888888</v>
      </c>
      <c r="M41">
        <v>72.5</v>
      </c>
      <c r="N41">
        <v>68</v>
      </c>
      <c r="O41" s="21">
        <v>61</v>
      </c>
      <c r="P41" s="21">
        <v>60</v>
      </c>
      <c r="Q41" s="38">
        <v>73.71428571428572</v>
      </c>
      <c r="R41" s="38">
        <v>68.25</v>
      </c>
      <c r="S41" s="21">
        <v>66.1</v>
      </c>
      <c r="T41" s="21">
        <v>67.5</v>
      </c>
      <c r="U41" s="21">
        <v>77</v>
      </c>
      <c r="V41" s="18">
        <v>96</v>
      </c>
    </row>
    <row r="42" spans="1:22" ht="13.5">
      <c r="A42" s="4" t="s">
        <v>82</v>
      </c>
      <c r="B42" s="2" t="s">
        <v>83</v>
      </c>
      <c r="C42">
        <v>68</v>
      </c>
      <c r="D42">
        <v>67.5</v>
      </c>
      <c r="E42" s="12">
        <v>71.5</v>
      </c>
      <c r="F42" s="12">
        <v>83</v>
      </c>
      <c r="G42">
        <v>60</v>
      </c>
      <c r="H42">
        <v>80</v>
      </c>
      <c r="I42" s="12">
        <v>79.5</v>
      </c>
      <c r="J42" s="12">
        <v>75</v>
      </c>
      <c r="K42" s="12">
        <v>86.08333333333334</v>
      </c>
      <c r="L42" s="27">
        <v>66.32222222222222</v>
      </c>
      <c r="M42">
        <v>70.1</v>
      </c>
      <c r="N42">
        <v>64</v>
      </c>
      <c r="O42" s="21">
        <v>60</v>
      </c>
      <c r="P42" s="21">
        <v>78.7</v>
      </c>
      <c r="Q42" s="38">
        <v>70.28571428571428</v>
      </c>
      <c r="R42" s="38">
        <v>75.5</v>
      </c>
      <c r="S42" s="21">
        <v>62</v>
      </c>
      <c r="T42" s="21">
        <v>62.5</v>
      </c>
      <c r="U42" s="21">
        <v>60</v>
      </c>
      <c r="V42" s="18">
        <v>97</v>
      </c>
    </row>
    <row r="43" spans="1:22" ht="13.5">
      <c r="A43" s="2" t="s">
        <v>90</v>
      </c>
      <c r="B43" s="2" t="s">
        <v>91</v>
      </c>
      <c r="C43">
        <v>71</v>
      </c>
      <c r="D43">
        <v>70.5</v>
      </c>
      <c r="E43" s="12">
        <v>73.25</v>
      </c>
      <c r="F43" s="12">
        <v>72.33333333333334</v>
      </c>
      <c r="G43">
        <v>61</v>
      </c>
      <c r="H43">
        <v>71</v>
      </c>
      <c r="I43" s="12">
        <v>73.95833333333334</v>
      </c>
      <c r="J43" s="12">
        <v>75.71428571428571</v>
      </c>
      <c r="K43" s="12">
        <v>77.33333333333334</v>
      </c>
      <c r="L43" s="27">
        <v>68.28888888888889</v>
      </c>
      <c r="M43">
        <v>71.35</v>
      </c>
      <c r="N43">
        <v>64</v>
      </c>
      <c r="O43" s="21">
        <v>60</v>
      </c>
      <c r="P43" s="21">
        <v>73.4</v>
      </c>
      <c r="Q43" s="38">
        <v>69.57142857142857</v>
      </c>
      <c r="R43" s="38">
        <v>66.75</v>
      </c>
      <c r="S43" s="21">
        <v>67</v>
      </c>
      <c r="T43" s="21">
        <v>72</v>
      </c>
      <c r="U43" s="21">
        <v>78</v>
      </c>
      <c r="V43" s="18">
        <v>94</v>
      </c>
    </row>
    <row r="44" spans="1:22" ht="13.5">
      <c r="A44" s="4" t="s">
        <v>98</v>
      </c>
      <c r="B44" s="2" t="s">
        <v>99</v>
      </c>
      <c r="C44">
        <v>68</v>
      </c>
      <c r="D44">
        <v>70</v>
      </c>
      <c r="E44" s="12">
        <v>67.5</v>
      </c>
      <c r="F44" s="12">
        <v>84.66666666666666</v>
      </c>
      <c r="G44">
        <v>60</v>
      </c>
      <c r="H44">
        <v>68.5</v>
      </c>
      <c r="I44" s="12">
        <v>77.75</v>
      </c>
      <c r="J44" s="12">
        <v>73.85714285714286</v>
      </c>
      <c r="K44" s="12">
        <v>69.25</v>
      </c>
      <c r="L44" s="27">
        <v>67.88888888888889</v>
      </c>
      <c r="M44">
        <v>70.3</v>
      </c>
      <c r="N44">
        <v>65.60000000000001</v>
      </c>
      <c r="O44" s="21">
        <v>60</v>
      </c>
      <c r="P44" s="21">
        <v>68.7</v>
      </c>
      <c r="Q44" s="38">
        <v>69</v>
      </c>
      <c r="R44" s="38">
        <v>69.5</v>
      </c>
      <c r="S44" s="21">
        <v>60.5</v>
      </c>
      <c r="T44" s="21">
        <v>60</v>
      </c>
      <c r="U44" s="21">
        <v>70</v>
      </c>
      <c r="V44" s="18">
        <v>88</v>
      </c>
    </row>
    <row r="45" spans="1:22" ht="13.5">
      <c r="A45" s="2" t="s">
        <v>106</v>
      </c>
      <c r="B45" s="2" t="s">
        <v>107</v>
      </c>
      <c r="C45">
        <v>73</v>
      </c>
      <c r="D45">
        <v>71.5</v>
      </c>
      <c r="E45" s="12">
        <v>70.75</v>
      </c>
      <c r="F45" s="12">
        <v>65.83333333333334</v>
      </c>
      <c r="G45">
        <v>60</v>
      </c>
      <c r="H45">
        <v>70</v>
      </c>
      <c r="I45" s="12">
        <v>77.45833333333334</v>
      </c>
      <c r="J45" s="12">
        <v>76.28571428571428</v>
      </c>
      <c r="K45" s="12">
        <v>76.08333333333334</v>
      </c>
      <c r="L45" s="27">
        <v>68.28888888888889</v>
      </c>
      <c r="M45">
        <v>71.9</v>
      </c>
      <c r="N45">
        <v>63.2</v>
      </c>
      <c r="O45" s="21">
        <v>60</v>
      </c>
      <c r="P45" s="21">
        <v>74</v>
      </c>
      <c r="Q45" s="38">
        <v>76.57142857142857</v>
      </c>
      <c r="R45" s="38">
        <v>60</v>
      </c>
      <c r="S45" s="21">
        <v>60.5</v>
      </c>
      <c r="T45" s="21">
        <v>60.5</v>
      </c>
      <c r="U45" s="21">
        <v>67</v>
      </c>
      <c r="V45" s="18">
        <v>95</v>
      </c>
    </row>
    <row r="46" spans="1:22" ht="13.5">
      <c r="A46" s="4" t="s">
        <v>114</v>
      </c>
      <c r="B46" s="2" t="s">
        <v>115</v>
      </c>
      <c r="C46">
        <v>71</v>
      </c>
      <c r="D46">
        <v>70.5</v>
      </c>
      <c r="E46" s="12">
        <v>71.25</v>
      </c>
      <c r="F46" s="12">
        <v>68</v>
      </c>
      <c r="G46">
        <v>60</v>
      </c>
      <c r="H46">
        <v>60</v>
      </c>
      <c r="I46" s="12">
        <v>67.04166666666666</v>
      </c>
      <c r="J46" s="12">
        <v>77</v>
      </c>
      <c r="K46" s="12">
        <v>76.16666666666666</v>
      </c>
      <c r="L46" s="27">
        <v>60.91</v>
      </c>
      <c r="M46">
        <v>71.9</v>
      </c>
      <c r="N46">
        <v>64</v>
      </c>
      <c r="O46" s="21">
        <v>60</v>
      </c>
      <c r="P46" s="21">
        <v>79.1</v>
      </c>
      <c r="Q46" s="38">
        <v>66.14285714285714</v>
      </c>
      <c r="R46" s="38">
        <v>66.5</v>
      </c>
      <c r="S46" s="21">
        <v>70.7</v>
      </c>
      <c r="T46" s="21">
        <v>60</v>
      </c>
      <c r="U46" s="21">
        <v>69</v>
      </c>
      <c r="V46" s="18">
        <v>96</v>
      </c>
    </row>
    <row r="47" spans="1:22" ht="13.5">
      <c r="A47" s="4" t="s">
        <v>122</v>
      </c>
      <c r="B47" s="2" t="s">
        <v>123</v>
      </c>
      <c r="C47">
        <v>61</v>
      </c>
      <c r="D47">
        <v>67.5</v>
      </c>
      <c r="E47" s="12">
        <v>71</v>
      </c>
      <c r="F47" s="12">
        <v>69.66666666666666</v>
      </c>
      <c r="G47">
        <v>60</v>
      </c>
      <c r="H47">
        <v>68.5</v>
      </c>
      <c r="I47" s="12">
        <v>79.625</v>
      </c>
      <c r="J47" s="12">
        <v>75</v>
      </c>
      <c r="K47" s="12">
        <v>76.5</v>
      </c>
      <c r="L47" s="27">
        <v>68.38888888888889</v>
      </c>
      <c r="M47">
        <v>71.15</v>
      </c>
      <c r="N47">
        <v>64</v>
      </c>
      <c r="O47" s="21">
        <v>60</v>
      </c>
      <c r="P47" s="21">
        <v>78.3</v>
      </c>
      <c r="Q47" s="38">
        <v>67.57142857142857</v>
      </c>
      <c r="R47" s="38">
        <v>66.5</v>
      </c>
      <c r="S47" s="21">
        <v>67.4</v>
      </c>
      <c r="T47" s="21">
        <v>60</v>
      </c>
      <c r="U47" s="21">
        <v>60</v>
      </c>
      <c r="V47" s="18">
        <v>95</v>
      </c>
    </row>
    <row r="48" spans="1:22" ht="13.5">
      <c r="A48" s="2" t="s">
        <v>128</v>
      </c>
      <c r="B48" s="2" t="s">
        <v>129</v>
      </c>
      <c r="C48">
        <v>0</v>
      </c>
      <c r="D48">
        <v>0</v>
      </c>
      <c r="E48" s="12">
        <v>0</v>
      </c>
      <c r="F48" s="12">
        <v>0</v>
      </c>
      <c r="G48">
        <v>0</v>
      </c>
      <c r="H48">
        <v>0</v>
      </c>
      <c r="I48" s="12">
        <v>0</v>
      </c>
      <c r="J48" s="12">
        <v>0</v>
      </c>
      <c r="K48" s="12">
        <v>0</v>
      </c>
      <c r="L48" s="27">
        <v>0</v>
      </c>
      <c r="M48">
        <v>0</v>
      </c>
      <c r="N48">
        <v>0</v>
      </c>
      <c r="O48" s="21">
        <v>0</v>
      </c>
      <c r="P48" s="21">
        <v>0</v>
      </c>
      <c r="Q48" s="38">
        <v>0</v>
      </c>
      <c r="R48" s="38">
        <v>0</v>
      </c>
      <c r="S48" s="21">
        <v>0</v>
      </c>
      <c r="T48" s="21">
        <v>0</v>
      </c>
      <c r="U48" s="21">
        <v>0</v>
      </c>
      <c r="V48" s="18">
        <v>0</v>
      </c>
    </row>
    <row r="49" spans="1:22" ht="13.5">
      <c r="A49" s="4" t="s">
        <v>134</v>
      </c>
      <c r="B49" s="2" t="s">
        <v>135</v>
      </c>
      <c r="C49">
        <v>71</v>
      </c>
      <c r="D49">
        <v>61</v>
      </c>
      <c r="E49" s="12">
        <v>68.75</v>
      </c>
      <c r="F49" s="12">
        <v>70.33333333333334</v>
      </c>
      <c r="G49">
        <v>60</v>
      </c>
      <c r="H49">
        <v>69.5</v>
      </c>
      <c r="I49" s="12">
        <v>76.75</v>
      </c>
      <c r="J49" s="12">
        <v>60</v>
      </c>
      <c r="K49" s="12">
        <v>71.41666666666666</v>
      </c>
      <c r="L49" s="27">
        <v>68.03333333333333</v>
      </c>
      <c r="M49">
        <v>65.75</v>
      </c>
      <c r="N49">
        <v>64.8</v>
      </c>
      <c r="O49" s="21">
        <v>60</v>
      </c>
      <c r="P49" s="21">
        <v>73.8</v>
      </c>
      <c r="Q49" s="38">
        <v>65.71428571428572</v>
      </c>
      <c r="R49" s="38">
        <v>66.75</v>
      </c>
      <c r="S49" s="21">
        <v>63.4</v>
      </c>
      <c r="T49" s="21">
        <v>60.5</v>
      </c>
      <c r="U49" s="21">
        <v>71</v>
      </c>
      <c r="V49" s="18">
        <v>97</v>
      </c>
    </row>
    <row r="50" spans="1:22" ht="13.5">
      <c r="A50" s="2" t="s">
        <v>140</v>
      </c>
      <c r="B50" s="2" t="s">
        <v>141</v>
      </c>
      <c r="C50">
        <v>72</v>
      </c>
      <c r="D50">
        <v>73</v>
      </c>
      <c r="E50" s="12">
        <v>73.25</v>
      </c>
      <c r="F50" s="12">
        <v>83</v>
      </c>
      <c r="G50">
        <v>62</v>
      </c>
      <c r="H50">
        <v>0</v>
      </c>
      <c r="I50" s="12">
        <v>0</v>
      </c>
      <c r="J50" s="12">
        <v>0</v>
      </c>
      <c r="K50" s="12">
        <v>0</v>
      </c>
      <c r="L50" s="27">
        <v>0</v>
      </c>
      <c r="M50">
        <v>0</v>
      </c>
      <c r="N50">
        <v>0</v>
      </c>
      <c r="O50" s="21">
        <v>0</v>
      </c>
      <c r="P50" s="21">
        <v>0</v>
      </c>
      <c r="Q50" s="38">
        <v>0</v>
      </c>
      <c r="R50" s="38">
        <v>0</v>
      </c>
      <c r="S50" s="21">
        <v>0</v>
      </c>
      <c r="T50" s="21">
        <v>0</v>
      </c>
      <c r="V50" s="18">
        <v>0</v>
      </c>
    </row>
    <row r="51" spans="1:22" ht="13.5">
      <c r="A51" s="4" t="s">
        <v>146</v>
      </c>
      <c r="B51" s="2" t="s">
        <v>147</v>
      </c>
      <c r="C51">
        <v>68</v>
      </c>
      <c r="D51">
        <v>70</v>
      </c>
      <c r="E51" s="12">
        <v>73.25</v>
      </c>
      <c r="F51" s="12">
        <v>85.5</v>
      </c>
      <c r="G51">
        <v>65</v>
      </c>
      <c r="H51">
        <v>69</v>
      </c>
      <c r="I51" s="12">
        <v>78</v>
      </c>
      <c r="J51" s="12">
        <v>73.71428571428572</v>
      </c>
      <c r="K51" s="12">
        <v>70.91666666666666</v>
      </c>
      <c r="L51" s="27">
        <v>68.28888888888889</v>
      </c>
      <c r="M51">
        <v>71.35</v>
      </c>
      <c r="N51">
        <v>64</v>
      </c>
      <c r="O51" s="21">
        <v>60</v>
      </c>
      <c r="P51" s="21">
        <v>74.2</v>
      </c>
      <c r="Q51" s="38">
        <v>65.85714285714286</v>
      </c>
      <c r="R51" s="38">
        <v>64</v>
      </c>
      <c r="S51" s="21">
        <v>65.5</v>
      </c>
      <c r="T51" s="21">
        <v>60</v>
      </c>
      <c r="U51" s="21">
        <v>59</v>
      </c>
      <c r="V51" s="18">
        <v>96</v>
      </c>
    </row>
    <row r="52" spans="1:22" ht="13.5">
      <c r="A52" s="2" t="s">
        <v>152</v>
      </c>
      <c r="B52" s="2" t="s">
        <v>153</v>
      </c>
      <c r="C52">
        <v>60</v>
      </c>
      <c r="D52">
        <v>60</v>
      </c>
      <c r="E52" s="12">
        <v>60</v>
      </c>
      <c r="F52" s="12">
        <v>60</v>
      </c>
      <c r="G52">
        <v>60</v>
      </c>
      <c r="H52">
        <v>60</v>
      </c>
      <c r="I52" s="12">
        <v>60</v>
      </c>
      <c r="J52" s="12">
        <v>60</v>
      </c>
      <c r="K52" s="12">
        <v>60</v>
      </c>
      <c r="L52" s="27">
        <v>66.62222222222222</v>
      </c>
      <c r="M52">
        <v>70.1</v>
      </c>
      <c r="N52">
        <v>64.8</v>
      </c>
      <c r="O52" s="21">
        <v>60</v>
      </c>
      <c r="P52" s="21">
        <v>74.6</v>
      </c>
      <c r="Q52" s="38">
        <v>63</v>
      </c>
      <c r="R52" s="38">
        <v>63.25</v>
      </c>
      <c r="S52" s="21">
        <v>70</v>
      </c>
      <c r="T52" s="21">
        <v>60</v>
      </c>
      <c r="U52" s="21">
        <v>73</v>
      </c>
      <c r="V52" s="18">
        <v>93</v>
      </c>
    </row>
    <row r="53" spans="1:22" ht="13.5">
      <c r="A53" s="4" t="s">
        <v>158</v>
      </c>
      <c r="B53" s="2" t="s">
        <v>159</v>
      </c>
      <c r="C53">
        <v>71</v>
      </c>
      <c r="D53">
        <v>68</v>
      </c>
      <c r="E53" s="12">
        <v>73.25</v>
      </c>
      <c r="F53" s="12">
        <v>75.33333333333334</v>
      </c>
      <c r="G53">
        <v>75</v>
      </c>
      <c r="H53">
        <v>70</v>
      </c>
      <c r="I53" s="12">
        <v>79.5</v>
      </c>
      <c r="J53" s="12">
        <v>75.85714285714286</v>
      </c>
      <c r="K53" s="12">
        <v>70.5</v>
      </c>
      <c r="L53" s="27">
        <v>66.53333333333333</v>
      </c>
      <c r="M53">
        <v>70.9</v>
      </c>
      <c r="N53">
        <v>64</v>
      </c>
      <c r="O53" s="21">
        <v>60</v>
      </c>
      <c r="P53" s="21">
        <v>60</v>
      </c>
      <c r="Q53" s="38">
        <v>60</v>
      </c>
      <c r="R53" s="38">
        <v>60</v>
      </c>
      <c r="S53" s="21">
        <v>63</v>
      </c>
      <c r="T53" s="21">
        <v>62</v>
      </c>
      <c r="U53" s="21">
        <v>60</v>
      </c>
      <c r="V53" s="18">
        <v>60</v>
      </c>
    </row>
    <row r="54" spans="1:22" ht="13.5">
      <c r="A54" s="2" t="s">
        <v>164</v>
      </c>
      <c r="B54" s="2" t="s">
        <v>165</v>
      </c>
      <c r="C54">
        <v>68</v>
      </c>
      <c r="D54">
        <v>62.5</v>
      </c>
      <c r="E54" s="12">
        <v>72.25</v>
      </c>
      <c r="F54" s="12">
        <v>77.33333333333334</v>
      </c>
      <c r="G54">
        <v>61</v>
      </c>
      <c r="H54">
        <v>88.5</v>
      </c>
      <c r="I54" s="12">
        <v>99.5</v>
      </c>
      <c r="J54" s="12">
        <v>86.57142857142857</v>
      </c>
      <c r="K54" s="12">
        <v>96.33333333333334</v>
      </c>
      <c r="L54" s="27">
        <v>87.73333333333333</v>
      </c>
      <c r="M54">
        <v>81.1</v>
      </c>
      <c r="N54">
        <v>65.60000000000001</v>
      </c>
      <c r="O54" s="21">
        <v>61</v>
      </c>
      <c r="P54" s="21">
        <v>94.5</v>
      </c>
      <c r="Q54" s="38">
        <v>80.28571428571428</v>
      </c>
      <c r="R54" s="38">
        <v>76.5</v>
      </c>
      <c r="S54" s="21">
        <v>61.5</v>
      </c>
      <c r="T54" s="21">
        <v>67</v>
      </c>
      <c r="U54" s="21">
        <v>80</v>
      </c>
      <c r="V54" s="18">
        <v>94</v>
      </c>
    </row>
    <row r="55" spans="1:22" ht="13.5">
      <c r="A55" s="2" t="s">
        <v>170</v>
      </c>
      <c r="B55" s="2" t="s">
        <v>171</v>
      </c>
      <c r="C55">
        <v>70</v>
      </c>
      <c r="D55">
        <v>67.5</v>
      </c>
      <c r="E55" s="12">
        <v>69.75</v>
      </c>
      <c r="F55" s="12">
        <v>68.33333333333334</v>
      </c>
      <c r="G55">
        <v>60</v>
      </c>
      <c r="H55">
        <v>76.5</v>
      </c>
      <c r="I55" s="12">
        <v>81.08333333333334</v>
      </c>
      <c r="J55" s="12">
        <v>75.85714285714286</v>
      </c>
      <c r="K55" s="12">
        <v>80.25</v>
      </c>
      <c r="L55" s="27">
        <v>63.611111111111114</v>
      </c>
      <c r="M55">
        <v>71.4</v>
      </c>
      <c r="N55">
        <v>65.60000000000001</v>
      </c>
      <c r="O55" s="21">
        <v>60</v>
      </c>
      <c r="P55" s="21">
        <v>73.3</v>
      </c>
      <c r="Q55" s="38">
        <v>76.57142857142857</v>
      </c>
      <c r="R55" s="38">
        <v>82.75</v>
      </c>
      <c r="S55" s="21">
        <v>60.4</v>
      </c>
      <c r="T55" s="21">
        <v>60.5</v>
      </c>
      <c r="U55" s="21">
        <v>62</v>
      </c>
      <c r="V55" s="18">
        <v>95</v>
      </c>
    </row>
    <row r="56" spans="1:22" ht="13.5">
      <c r="A56" s="2" t="s">
        <v>176</v>
      </c>
      <c r="B56" s="2" t="s">
        <v>177</v>
      </c>
      <c r="C56">
        <v>69</v>
      </c>
      <c r="D56">
        <v>71</v>
      </c>
      <c r="E56" s="12">
        <v>73</v>
      </c>
      <c r="F56" s="12">
        <v>87.16666666666666</v>
      </c>
      <c r="G56">
        <v>60</v>
      </c>
      <c r="H56">
        <v>88.5</v>
      </c>
      <c r="I56" s="12">
        <v>89.375</v>
      </c>
      <c r="J56" s="12">
        <v>77</v>
      </c>
      <c r="K56" s="12">
        <v>75.33333333333334</v>
      </c>
      <c r="L56" s="27">
        <v>67.17777777777778</v>
      </c>
      <c r="M56">
        <v>71.9</v>
      </c>
      <c r="N56">
        <v>64</v>
      </c>
      <c r="O56" s="21">
        <v>60</v>
      </c>
      <c r="P56" s="21">
        <v>72.8</v>
      </c>
      <c r="Q56" s="38">
        <v>79</v>
      </c>
      <c r="R56" s="38">
        <v>87.25</v>
      </c>
      <c r="S56" s="21">
        <v>66.5</v>
      </c>
      <c r="T56" s="21">
        <v>61</v>
      </c>
      <c r="U56" s="21">
        <v>68</v>
      </c>
      <c r="V56" s="18">
        <v>97</v>
      </c>
    </row>
    <row r="57" spans="1:22" ht="13.5">
      <c r="A57" s="4" t="s">
        <v>8</v>
      </c>
      <c r="B57" s="2" t="s">
        <v>9</v>
      </c>
      <c r="C57">
        <v>74</v>
      </c>
      <c r="D57">
        <v>71</v>
      </c>
      <c r="E57" s="12">
        <v>70.5</v>
      </c>
      <c r="F57" s="12">
        <v>64.33333333333334</v>
      </c>
      <c r="G57">
        <v>60</v>
      </c>
      <c r="H57">
        <v>60</v>
      </c>
      <c r="I57" s="12">
        <v>68.45833333333334</v>
      </c>
      <c r="J57" s="12">
        <v>76</v>
      </c>
      <c r="K57" s="12">
        <v>60</v>
      </c>
      <c r="L57" s="27">
        <v>60</v>
      </c>
      <c r="M57">
        <v>65.3</v>
      </c>
      <c r="N57">
        <v>65.60000000000001</v>
      </c>
      <c r="O57" s="21">
        <v>60</v>
      </c>
      <c r="P57" s="21">
        <v>63.3</v>
      </c>
      <c r="Q57" s="38">
        <v>66.71428571428572</v>
      </c>
      <c r="R57" s="38">
        <v>68.5</v>
      </c>
      <c r="S57" s="21">
        <v>60.099999999999994</v>
      </c>
      <c r="T57" s="21">
        <v>60</v>
      </c>
      <c r="U57" s="21">
        <v>55</v>
      </c>
      <c r="V57" s="18">
        <v>91</v>
      </c>
    </row>
    <row r="58" spans="1:22" ht="13.5">
      <c r="A58" s="2" t="s">
        <v>18</v>
      </c>
      <c r="B58" s="2" t="s">
        <v>19</v>
      </c>
      <c r="C58">
        <v>70</v>
      </c>
      <c r="D58">
        <v>67</v>
      </c>
      <c r="E58" s="12">
        <v>69.25</v>
      </c>
      <c r="F58" s="12">
        <v>85.66666666666666</v>
      </c>
      <c r="G58">
        <v>60</v>
      </c>
      <c r="H58">
        <v>80</v>
      </c>
      <c r="I58" s="12">
        <v>78.75</v>
      </c>
      <c r="J58" s="12">
        <v>76.28571428571428</v>
      </c>
      <c r="K58" s="12">
        <v>75.66666666666666</v>
      </c>
      <c r="L58" s="27">
        <v>68.08888888888889</v>
      </c>
      <c r="M58">
        <v>70.85</v>
      </c>
      <c r="N58">
        <v>64</v>
      </c>
      <c r="O58" s="21">
        <v>60</v>
      </c>
      <c r="P58" s="21">
        <v>60</v>
      </c>
      <c r="Q58" s="38">
        <v>60</v>
      </c>
      <c r="R58" s="38">
        <v>60</v>
      </c>
      <c r="S58" s="21">
        <v>67</v>
      </c>
      <c r="T58" s="21">
        <v>60</v>
      </c>
      <c r="U58" s="21">
        <v>71</v>
      </c>
      <c r="V58" s="18">
        <v>95.5</v>
      </c>
    </row>
    <row r="59" spans="1:22" ht="13.5">
      <c r="A59" s="4" t="s">
        <v>28</v>
      </c>
      <c r="B59" s="2" t="s">
        <v>29</v>
      </c>
      <c r="C59">
        <v>60</v>
      </c>
      <c r="D59">
        <v>60</v>
      </c>
      <c r="E59" s="12">
        <v>60</v>
      </c>
      <c r="F59" s="12">
        <v>60</v>
      </c>
      <c r="G59">
        <v>60</v>
      </c>
      <c r="H59">
        <v>68.5</v>
      </c>
      <c r="I59" s="12">
        <v>77.45833333333334</v>
      </c>
      <c r="J59" s="12">
        <v>75.71428571428571</v>
      </c>
      <c r="K59" s="12">
        <v>76.08333333333334</v>
      </c>
      <c r="L59" s="27">
        <v>67.88888888888889</v>
      </c>
      <c r="M59">
        <v>65</v>
      </c>
      <c r="N59">
        <v>64</v>
      </c>
      <c r="O59" s="21">
        <v>60</v>
      </c>
      <c r="P59" s="21">
        <v>72.2</v>
      </c>
      <c r="Q59" s="38">
        <v>69</v>
      </c>
      <c r="R59" s="38">
        <v>60</v>
      </c>
      <c r="S59" s="21">
        <v>66.9</v>
      </c>
      <c r="T59" s="21">
        <v>60</v>
      </c>
      <c r="U59" s="21">
        <v>56</v>
      </c>
      <c r="V59" s="18">
        <v>96</v>
      </c>
    </row>
    <row r="60" spans="1:22" ht="13.5">
      <c r="A60" s="4" t="s">
        <v>38</v>
      </c>
      <c r="B60" s="2" t="s">
        <v>39</v>
      </c>
      <c r="C60">
        <v>70</v>
      </c>
      <c r="D60">
        <v>64</v>
      </c>
      <c r="E60" s="12">
        <v>72</v>
      </c>
      <c r="F60" s="12">
        <v>67.16666666666666</v>
      </c>
      <c r="G60">
        <v>60</v>
      </c>
      <c r="H60">
        <v>65.5</v>
      </c>
      <c r="I60" s="12">
        <v>79.375</v>
      </c>
      <c r="J60" s="12">
        <v>75.85714285714286</v>
      </c>
      <c r="K60" s="12">
        <v>75.5</v>
      </c>
      <c r="L60" s="27">
        <v>68.48888888888888</v>
      </c>
      <c r="M60">
        <v>67.7</v>
      </c>
      <c r="N60">
        <v>63.2</v>
      </c>
      <c r="O60" s="21">
        <v>60</v>
      </c>
      <c r="P60" s="21">
        <v>73.5</v>
      </c>
      <c r="Q60" s="38">
        <v>65</v>
      </c>
      <c r="R60" s="38">
        <v>64.5</v>
      </c>
      <c r="S60" s="21">
        <v>70.5</v>
      </c>
      <c r="T60" s="21">
        <v>60</v>
      </c>
      <c r="U60" s="21">
        <v>52</v>
      </c>
      <c r="V60" s="18">
        <v>97</v>
      </c>
    </row>
    <row r="61" spans="1:22" ht="13.5">
      <c r="A61" s="4" t="s">
        <v>48</v>
      </c>
      <c r="B61" s="2" t="s">
        <v>49</v>
      </c>
      <c r="C61">
        <v>63</v>
      </c>
      <c r="D61">
        <v>63.5</v>
      </c>
      <c r="E61" s="12">
        <v>63.75</v>
      </c>
      <c r="F61" s="12">
        <v>82</v>
      </c>
      <c r="G61">
        <v>60</v>
      </c>
      <c r="H61">
        <v>78.5</v>
      </c>
      <c r="I61" s="12">
        <v>82</v>
      </c>
      <c r="J61" s="12">
        <v>75.85714285714286</v>
      </c>
      <c r="K61" s="12">
        <v>70.66666666666666</v>
      </c>
      <c r="L61" s="27">
        <v>69.2</v>
      </c>
      <c r="M61">
        <v>71.9</v>
      </c>
      <c r="N61">
        <v>62.400000000000006</v>
      </c>
      <c r="O61" s="21">
        <v>60</v>
      </c>
      <c r="P61" s="21">
        <v>70.7</v>
      </c>
      <c r="Q61" s="38">
        <v>64.42857142857143</v>
      </c>
      <c r="R61" s="38">
        <v>61</v>
      </c>
      <c r="S61" s="21">
        <v>67.7</v>
      </c>
      <c r="T61" s="21">
        <v>60</v>
      </c>
      <c r="U61" s="21">
        <v>55</v>
      </c>
      <c r="V61" s="18">
        <v>92</v>
      </c>
    </row>
    <row r="62" spans="1:22" ht="13.5">
      <c r="A62" s="2" t="s">
        <v>58</v>
      </c>
      <c r="B62" s="2" t="s">
        <v>59</v>
      </c>
      <c r="C62">
        <v>66</v>
      </c>
      <c r="D62">
        <v>64</v>
      </c>
      <c r="E62" s="12">
        <v>64</v>
      </c>
      <c r="F62" s="12">
        <v>60</v>
      </c>
      <c r="G62">
        <v>60</v>
      </c>
      <c r="H62">
        <v>63.5</v>
      </c>
      <c r="I62" s="12">
        <v>61.333333333333336</v>
      </c>
      <c r="J62" s="12">
        <v>75.85714285714286</v>
      </c>
      <c r="K62" s="12">
        <v>61.75</v>
      </c>
      <c r="L62" s="27">
        <v>68.84444444444443</v>
      </c>
      <c r="M62">
        <v>65.3</v>
      </c>
      <c r="N62">
        <v>65.60000000000001</v>
      </c>
      <c r="O62" s="21">
        <v>60</v>
      </c>
      <c r="P62" s="21">
        <v>60</v>
      </c>
      <c r="Q62" s="38">
        <v>64</v>
      </c>
      <c r="R62" s="38">
        <v>63</v>
      </c>
      <c r="S62" s="21">
        <v>64.5</v>
      </c>
      <c r="T62" s="21">
        <v>60</v>
      </c>
      <c r="U62" s="21">
        <v>71</v>
      </c>
      <c r="V62" s="18">
        <v>97</v>
      </c>
    </row>
    <row r="63" spans="1:22" ht="13.5">
      <c r="A63" s="2" t="s">
        <v>66</v>
      </c>
      <c r="B63" s="2" t="s">
        <v>67</v>
      </c>
      <c r="C63">
        <v>63</v>
      </c>
      <c r="D63">
        <v>71</v>
      </c>
      <c r="E63" s="12">
        <v>65</v>
      </c>
      <c r="F63" s="12">
        <v>60</v>
      </c>
      <c r="G63">
        <v>60</v>
      </c>
      <c r="H63">
        <v>60</v>
      </c>
      <c r="I63" s="12">
        <v>66.75</v>
      </c>
      <c r="J63" s="12">
        <v>76.28571428571428</v>
      </c>
      <c r="K63" s="12">
        <v>65.25</v>
      </c>
      <c r="L63" s="27">
        <v>68.64444444444445</v>
      </c>
      <c r="M63">
        <v>66.5</v>
      </c>
      <c r="N63">
        <v>64</v>
      </c>
      <c r="O63" s="21">
        <v>61</v>
      </c>
      <c r="P63" s="21">
        <v>73.5</v>
      </c>
      <c r="Q63" s="38">
        <v>60.57142857142857</v>
      </c>
      <c r="R63" s="38">
        <v>65.25</v>
      </c>
      <c r="S63" s="21">
        <v>67.2</v>
      </c>
      <c r="T63" s="21">
        <v>60</v>
      </c>
      <c r="U63" s="21">
        <v>69</v>
      </c>
      <c r="V63" s="18">
        <v>94</v>
      </c>
    </row>
    <row r="64" spans="1:22" ht="13.5">
      <c r="A64" s="2" t="s">
        <v>76</v>
      </c>
      <c r="B64" s="2" t="s">
        <v>77</v>
      </c>
      <c r="C64">
        <v>71</v>
      </c>
      <c r="D64">
        <v>60</v>
      </c>
      <c r="E64" s="12">
        <v>65.5</v>
      </c>
      <c r="F64" s="12">
        <v>60</v>
      </c>
      <c r="G64">
        <v>60</v>
      </c>
      <c r="H64">
        <v>72.5</v>
      </c>
      <c r="I64" s="12">
        <v>89.375</v>
      </c>
      <c r="J64" s="12">
        <v>73.71428571428571</v>
      </c>
      <c r="K64" s="12">
        <v>87.16666666666666</v>
      </c>
      <c r="L64" s="27">
        <v>60</v>
      </c>
      <c r="M64">
        <v>60</v>
      </c>
      <c r="N64">
        <v>60</v>
      </c>
      <c r="O64" s="21">
        <v>60</v>
      </c>
      <c r="P64" s="21">
        <v>73.2</v>
      </c>
      <c r="Q64" s="38">
        <v>60.57142857142857</v>
      </c>
      <c r="R64" s="38">
        <v>71</v>
      </c>
      <c r="S64" s="21">
        <v>60.7</v>
      </c>
      <c r="T64" s="21">
        <v>60</v>
      </c>
      <c r="U64" s="21">
        <v>50</v>
      </c>
      <c r="V64" s="18">
        <v>98</v>
      </c>
    </row>
    <row r="65" spans="1:22" ht="13.5">
      <c r="A65" s="4" t="s">
        <v>84</v>
      </c>
      <c r="B65" s="2" t="s">
        <v>85</v>
      </c>
      <c r="C65">
        <v>65</v>
      </c>
      <c r="D65">
        <v>65.5</v>
      </c>
      <c r="E65" s="12">
        <v>69.25</v>
      </c>
      <c r="F65" s="12">
        <v>66.5</v>
      </c>
      <c r="G65">
        <v>61</v>
      </c>
      <c r="H65">
        <v>78.5</v>
      </c>
      <c r="I65" s="12">
        <v>71.54166666666666</v>
      </c>
      <c r="J65" s="12">
        <v>76.57142857142857</v>
      </c>
      <c r="K65" s="12">
        <v>76.08333333333334</v>
      </c>
      <c r="L65" s="27">
        <v>67.27777777777777</v>
      </c>
      <c r="M65">
        <v>70.85</v>
      </c>
      <c r="N65">
        <v>71.6</v>
      </c>
      <c r="O65" s="21">
        <v>60</v>
      </c>
      <c r="P65" s="21">
        <v>69.1</v>
      </c>
      <c r="Q65" s="38">
        <v>60.714285714285715</v>
      </c>
      <c r="R65" s="38">
        <v>68.5</v>
      </c>
      <c r="S65" s="21">
        <v>65.5</v>
      </c>
      <c r="T65" s="21">
        <v>60</v>
      </c>
      <c r="U65" s="21">
        <v>68</v>
      </c>
      <c r="V65" s="18">
        <v>98</v>
      </c>
    </row>
    <row r="66" spans="1:22" ht="13.5">
      <c r="A66" s="2" t="s">
        <v>92</v>
      </c>
      <c r="B66" s="2" t="s">
        <v>93</v>
      </c>
      <c r="C66">
        <v>67</v>
      </c>
      <c r="D66">
        <v>60</v>
      </c>
      <c r="E66" s="12">
        <v>71</v>
      </c>
      <c r="F66" s="12">
        <v>77.16666666666666</v>
      </c>
      <c r="G66">
        <v>60</v>
      </c>
      <c r="H66">
        <v>68</v>
      </c>
      <c r="I66" s="12">
        <v>79.875</v>
      </c>
      <c r="J66" s="12">
        <v>73.42857142857142</v>
      </c>
      <c r="K66" s="12">
        <v>71.08333333333334</v>
      </c>
      <c r="L66" s="27">
        <v>60</v>
      </c>
      <c r="M66">
        <v>60</v>
      </c>
      <c r="N66">
        <v>60</v>
      </c>
      <c r="O66" s="21">
        <v>60</v>
      </c>
      <c r="P66" s="21">
        <v>78.5</v>
      </c>
      <c r="Q66" s="38">
        <v>66.85714285714286</v>
      </c>
      <c r="R66" s="38">
        <v>67.5</v>
      </c>
      <c r="S66" s="21">
        <v>60.599999999999994</v>
      </c>
      <c r="T66" s="21">
        <v>60</v>
      </c>
      <c r="U66" s="21">
        <v>63</v>
      </c>
      <c r="V66" s="18">
        <v>92</v>
      </c>
    </row>
    <row r="67" spans="1:22" ht="13.5">
      <c r="A67" s="4" t="s">
        <v>100</v>
      </c>
      <c r="B67" s="2" t="s">
        <v>101</v>
      </c>
      <c r="C67">
        <v>69</v>
      </c>
      <c r="D67">
        <v>62.5</v>
      </c>
      <c r="E67" s="12">
        <v>74.5</v>
      </c>
      <c r="F67" s="12">
        <v>74.83333333333334</v>
      </c>
      <c r="G67">
        <v>64</v>
      </c>
      <c r="H67">
        <v>60</v>
      </c>
      <c r="I67" s="12">
        <v>79.25</v>
      </c>
      <c r="J67" s="12">
        <v>74.14285714285714</v>
      </c>
      <c r="K67" s="12">
        <v>74.16666666666666</v>
      </c>
      <c r="L67" s="27">
        <v>69.75555555555556</v>
      </c>
      <c r="M67">
        <v>72.15</v>
      </c>
      <c r="N67">
        <v>62.400000000000006</v>
      </c>
      <c r="O67" s="21">
        <v>65</v>
      </c>
      <c r="P67" s="21">
        <v>79</v>
      </c>
      <c r="Q67" s="38">
        <v>69.28571428571428</v>
      </c>
      <c r="R67" s="38">
        <v>69.25</v>
      </c>
      <c r="S67" s="21">
        <v>69.5</v>
      </c>
      <c r="T67" s="21">
        <v>61</v>
      </c>
      <c r="U67" s="21">
        <v>81</v>
      </c>
      <c r="V67" s="18">
        <v>99</v>
      </c>
    </row>
    <row r="68" spans="1:22" ht="13.5">
      <c r="A68" s="2" t="s">
        <v>108</v>
      </c>
      <c r="B68" s="2" t="s">
        <v>109</v>
      </c>
      <c r="C68">
        <v>73</v>
      </c>
      <c r="D68">
        <v>74.5</v>
      </c>
      <c r="E68" s="12">
        <v>75</v>
      </c>
      <c r="F68" s="12">
        <v>70.5</v>
      </c>
      <c r="G68">
        <v>60</v>
      </c>
      <c r="H68">
        <v>70</v>
      </c>
      <c r="I68" s="12">
        <v>76.83333333333334</v>
      </c>
      <c r="J68" s="12">
        <v>76.57142857142857</v>
      </c>
      <c r="K68" s="12">
        <v>75.66666666666666</v>
      </c>
      <c r="L68" s="27">
        <v>68.84444444444443</v>
      </c>
      <c r="M68">
        <v>69.6</v>
      </c>
      <c r="N68">
        <v>63.2</v>
      </c>
      <c r="O68" s="21">
        <v>60</v>
      </c>
      <c r="P68" s="21">
        <v>74.9</v>
      </c>
      <c r="Q68" s="38">
        <v>69</v>
      </c>
      <c r="R68" s="38">
        <v>70</v>
      </c>
      <c r="S68" s="21">
        <v>64.2</v>
      </c>
      <c r="T68" s="21">
        <v>60</v>
      </c>
      <c r="U68" s="21">
        <v>66</v>
      </c>
      <c r="V68" s="18">
        <v>98.5</v>
      </c>
    </row>
    <row r="69" spans="1:22" ht="13.5">
      <c r="A69" s="4" t="s">
        <v>116</v>
      </c>
      <c r="B69" s="2" t="s">
        <v>117</v>
      </c>
      <c r="C69">
        <v>69</v>
      </c>
      <c r="D69">
        <v>74.5</v>
      </c>
      <c r="E69" s="12">
        <v>73</v>
      </c>
      <c r="F69" s="12">
        <v>65.5</v>
      </c>
      <c r="G69">
        <v>61</v>
      </c>
      <c r="H69">
        <v>78.5</v>
      </c>
      <c r="I69" s="12">
        <v>78.04166666666666</v>
      </c>
      <c r="J69" s="12">
        <v>76.14285714285714</v>
      </c>
      <c r="K69" s="12">
        <v>76.5</v>
      </c>
      <c r="L69" s="27">
        <v>79.4</v>
      </c>
      <c r="M69">
        <v>68.65</v>
      </c>
      <c r="N69">
        <v>64.8</v>
      </c>
      <c r="O69" s="21">
        <v>60</v>
      </c>
      <c r="P69" s="21">
        <v>72.6</v>
      </c>
      <c r="Q69" s="38">
        <v>69</v>
      </c>
      <c r="R69" s="38">
        <v>69.25</v>
      </c>
      <c r="S69" s="21">
        <v>67.2</v>
      </c>
      <c r="T69" s="21">
        <v>60</v>
      </c>
      <c r="U69" s="21">
        <v>72</v>
      </c>
      <c r="V69" s="18">
        <v>97</v>
      </c>
    </row>
    <row r="70" spans="1:22" ht="13.5">
      <c r="A70" s="2" t="s">
        <v>124</v>
      </c>
      <c r="B70" s="2" t="s">
        <v>125</v>
      </c>
      <c r="C70">
        <v>70</v>
      </c>
      <c r="D70">
        <v>70</v>
      </c>
      <c r="E70" s="12">
        <v>71.25</v>
      </c>
      <c r="F70" s="12">
        <v>69.66666666666666</v>
      </c>
      <c r="G70">
        <v>60</v>
      </c>
      <c r="H70">
        <v>68.5</v>
      </c>
      <c r="I70" s="12">
        <v>76.5</v>
      </c>
      <c r="J70" s="12">
        <v>86.14285714285714</v>
      </c>
      <c r="K70" s="12">
        <v>76.5</v>
      </c>
      <c r="L70" s="27">
        <v>67.07777777777778</v>
      </c>
      <c r="M70">
        <v>70.8</v>
      </c>
      <c r="N70">
        <v>63.2</v>
      </c>
      <c r="O70" s="21">
        <v>60</v>
      </c>
      <c r="P70" s="21">
        <v>74.9</v>
      </c>
      <c r="Q70" s="38">
        <v>69.71428571428572</v>
      </c>
      <c r="R70" s="38">
        <v>65.5</v>
      </c>
      <c r="S70" s="21">
        <v>65.5</v>
      </c>
      <c r="T70" s="21">
        <v>61</v>
      </c>
      <c r="U70" s="21">
        <v>62</v>
      </c>
      <c r="V70" s="18">
        <v>93</v>
      </c>
    </row>
    <row r="71" spans="1:22" ht="13.5">
      <c r="A71" s="4" t="s">
        <v>130</v>
      </c>
      <c r="B71" s="2" t="s">
        <v>131</v>
      </c>
      <c r="C71">
        <v>60</v>
      </c>
      <c r="D71">
        <v>60</v>
      </c>
      <c r="E71" s="12">
        <v>60</v>
      </c>
      <c r="F71" s="12">
        <v>60</v>
      </c>
      <c r="G71">
        <v>60</v>
      </c>
      <c r="H71">
        <v>65</v>
      </c>
      <c r="I71" s="12">
        <v>60</v>
      </c>
      <c r="J71" s="12">
        <v>73.57142857142857</v>
      </c>
      <c r="K71" s="12">
        <v>73.08333333333334</v>
      </c>
      <c r="L71" s="27">
        <v>66.87777777777778</v>
      </c>
      <c r="M71">
        <v>71.1</v>
      </c>
      <c r="N71">
        <v>64</v>
      </c>
      <c r="O71" s="21">
        <v>60</v>
      </c>
      <c r="P71" s="21">
        <v>71.7</v>
      </c>
      <c r="Q71" s="38">
        <v>60.857142857142854</v>
      </c>
      <c r="R71" s="38">
        <v>67.75</v>
      </c>
      <c r="S71" s="21">
        <v>65.1</v>
      </c>
      <c r="T71" s="21">
        <v>60</v>
      </c>
      <c r="U71" s="21">
        <v>73</v>
      </c>
      <c r="V71" s="18">
        <v>95</v>
      </c>
    </row>
    <row r="72" spans="1:22" ht="13.5">
      <c r="A72" s="2" t="s">
        <v>136</v>
      </c>
      <c r="B72" s="2" t="s">
        <v>137</v>
      </c>
      <c r="C72">
        <v>60</v>
      </c>
      <c r="D72">
        <v>60</v>
      </c>
      <c r="E72" s="12">
        <v>60</v>
      </c>
      <c r="F72" s="12">
        <v>60.833333333333336</v>
      </c>
      <c r="G72">
        <v>60</v>
      </c>
      <c r="H72">
        <v>62</v>
      </c>
      <c r="I72" s="12">
        <v>70.125</v>
      </c>
      <c r="J72" s="12">
        <v>75</v>
      </c>
      <c r="K72" s="12">
        <v>73.83333333333334</v>
      </c>
      <c r="L72" s="27">
        <v>81.32222222222222</v>
      </c>
      <c r="M72">
        <v>69.45</v>
      </c>
      <c r="N72">
        <v>65.60000000000001</v>
      </c>
      <c r="O72" s="21">
        <v>64</v>
      </c>
      <c r="P72" s="21">
        <v>71.5</v>
      </c>
      <c r="Q72" s="38">
        <v>69.42857142857143</v>
      </c>
      <c r="R72" s="38">
        <v>60.75</v>
      </c>
      <c r="S72" s="21">
        <v>60.5</v>
      </c>
      <c r="T72" s="21">
        <v>60</v>
      </c>
      <c r="U72" s="21">
        <v>61</v>
      </c>
      <c r="V72" s="18">
        <v>92</v>
      </c>
    </row>
    <row r="73" spans="1:22" ht="13.5">
      <c r="A73" s="2" t="s">
        <v>142</v>
      </c>
      <c r="B73" s="2" t="s">
        <v>143</v>
      </c>
      <c r="C73">
        <v>75</v>
      </c>
      <c r="D73">
        <v>77.5</v>
      </c>
      <c r="E73" s="12">
        <v>68.5</v>
      </c>
      <c r="F73" s="12">
        <v>73.16666666666666</v>
      </c>
      <c r="G73">
        <v>60</v>
      </c>
      <c r="H73">
        <v>91.5</v>
      </c>
      <c r="I73" s="12">
        <v>71.95833333333334</v>
      </c>
      <c r="J73" s="12">
        <v>77</v>
      </c>
      <c r="K73" s="12">
        <v>76.08333333333334</v>
      </c>
      <c r="L73" s="27">
        <v>77.53333333333333</v>
      </c>
      <c r="M73">
        <v>70.5</v>
      </c>
      <c r="N73">
        <v>64.8</v>
      </c>
      <c r="O73" s="21">
        <v>60</v>
      </c>
      <c r="P73" s="21">
        <v>74.1</v>
      </c>
      <c r="Q73" s="38">
        <v>73.71428571428572</v>
      </c>
      <c r="R73" s="38">
        <v>68.75</v>
      </c>
      <c r="S73" s="21">
        <v>65.9</v>
      </c>
      <c r="T73" s="21">
        <v>61</v>
      </c>
      <c r="U73" s="21">
        <v>74</v>
      </c>
      <c r="V73" s="18">
        <v>96</v>
      </c>
    </row>
    <row r="74" spans="1:22" ht="13.5">
      <c r="A74" s="4" t="s">
        <v>148</v>
      </c>
      <c r="B74" s="2" t="s">
        <v>149</v>
      </c>
      <c r="C74">
        <v>68</v>
      </c>
      <c r="D74">
        <v>71.5</v>
      </c>
      <c r="E74" s="12">
        <v>66.75</v>
      </c>
      <c r="F74" s="12">
        <v>71.33333333333334</v>
      </c>
      <c r="G74">
        <v>60</v>
      </c>
      <c r="H74">
        <v>60</v>
      </c>
      <c r="I74" s="12">
        <v>77.54166666666666</v>
      </c>
      <c r="J74" s="12">
        <v>76.28571428571428</v>
      </c>
      <c r="K74" s="12">
        <v>73.58333333333334</v>
      </c>
      <c r="L74" s="27">
        <v>77.63333333333334</v>
      </c>
      <c r="M74">
        <v>64.55</v>
      </c>
      <c r="N74">
        <v>61.6</v>
      </c>
      <c r="O74" s="21">
        <v>60</v>
      </c>
      <c r="P74" s="21">
        <v>68.2</v>
      </c>
      <c r="Q74" s="38">
        <v>70</v>
      </c>
      <c r="R74" s="38">
        <v>69</v>
      </c>
      <c r="S74" s="21">
        <v>60.3</v>
      </c>
      <c r="T74" s="21">
        <v>60.5</v>
      </c>
      <c r="U74" s="21">
        <v>60</v>
      </c>
      <c r="V74" s="18">
        <v>84</v>
      </c>
    </row>
    <row r="75" spans="1:22" ht="13.5">
      <c r="A75" s="2" t="s">
        <v>154</v>
      </c>
      <c r="B75" s="2" t="s">
        <v>155</v>
      </c>
      <c r="C75">
        <v>70</v>
      </c>
      <c r="D75">
        <v>73</v>
      </c>
      <c r="E75" s="12">
        <v>75</v>
      </c>
      <c r="F75" s="12">
        <v>74.66666666666666</v>
      </c>
      <c r="G75">
        <v>60</v>
      </c>
      <c r="H75">
        <v>90</v>
      </c>
      <c r="I75" s="12">
        <v>77.70833333333334</v>
      </c>
      <c r="J75" s="12">
        <v>75</v>
      </c>
      <c r="K75" s="12">
        <v>75.08333333333334</v>
      </c>
      <c r="L75" s="27">
        <v>82.37777777777778</v>
      </c>
      <c r="M75">
        <v>70.8</v>
      </c>
      <c r="N75">
        <v>64</v>
      </c>
      <c r="O75" s="21">
        <v>60</v>
      </c>
      <c r="P75" s="21">
        <v>72.7</v>
      </c>
      <c r="Q75" s="38">
        <v>69</v>
      </c>
      <c r="R75" s="38">
        <v>74</v>
      </c>
      <c r="S75" s="21">
        <v>65.7</v>
      </c>
      <c r="T75" s="21">
        <v>60</v>
      </c>
      <c r="U75" s="21">
        <v>65</v>
      </c>
      <c r="V75" s="18">
        <v>92</v>
      </c>
    </row>
    <row r="76" spans="1:22" ht="13.5">
      <c r="A76" s="4" t="s">
        <v>160</v>
      </c>
      <c r="B76" s="2" t="s">
        <v>161</v>
      </c>
      <c r="C76">
        <v>69</v>
      </c>
      <c r="D76">
        <v>71</v>
      </c>
      <c r="E76" s="12">
        <v>74</v>
      </c>
      <c r="F76" s="12">
        <v>80.33333333333334</v>
      </c>
      <c r="G76">
        <v>60</v>
      </c>
      <c r="H76">
        <v>88.5</v>
      </c>
      <c r="I76" s="12">
        <v>89.75</v>
      </c>
      <c r="J76" s="12">
        <v>95.71428571428571</v>
      </c>
      <c r="K76" s="12">
        <v>86.5</v>
      </c>
      <c r="L76" s="27">
        <v>78.84444444444443</v>
      </c>
      <c r="M76">
        <v>71.9</v>
      </c>
      <c r="N76">
        <v>63.2</v>
      </c>
      <c r="O76" s="21">
        <v>60</v>
      </c>
      <c r="P76" s="21">
        <v>74.2</v>
      </c>
      <c r="Q76" s="38">
        <v>73.71428571428572</v>
      </c>
      <c r="R76" s="38">
        <v>73</v>
      </c>
      <c r="S76" s="21">
        <v>63</v>
      </c>
      <c r="T76" s="21">
        <v>60</v>
      </c>
      <c r="U76" s="21">
        <v>55</v>
      </c>
      <c r="V76" s="18">
        <v>96</v>
      </c>
    </row>
    <row r="77" spans="1:22" ht="13.5">
      <c r="A77" s="2" t="s">
        <v>166</v>
      </c>
      <c r="B77" s="2" t="s">
        <v>167</v>
      </c>
      <c r="C77">
        <v>70</v>
      </c>
      <c r="D77">
        <v>66</v>
      </c>
      <c r="E77" s="12">
        <v>73.25</v>
      </c>
      <c r="F77" s="12">
        <v>83</v>
      </c>
      <c r="G77">
        <v>62</v>
      </c>
      <c r="H77">
        <v>80</v>
      </c>
      <c r="I77" s="12">
        <v>79.75</v>
      </c>
      <c r="J77" s="12">
        <v>75.71428571428571</v>
      </c>
      <c r="K77" s="12">
        <v>72.25</v>
      </c>
      <c r="L77" s="27">
        <v>79.7</v>
      </c>
      <c r="M77">
        <v>70.85</v>
      </c>
      <c r="N77">
        <v>64</v>
      </c>
      <c r="O77" s="21">
        <v>60</v>
      </c>
      <c r="P77" s="21">
        <v>76.4</v>
      </c>
      <c r="Q77" s="38">
        <v>67.14285714285714</v>
      </c>
      <c r="R77" s="38">
        <v>65.75</v>
      </c>
      <c r="S77" s="21">
        <v>63.099999999999994</v>
      </c>
      <c r="T77" s="21">
        <v>60</v>
      </c>
      <c r="U77" s="21">
        <v>71</v>
      </c>
      <c r="V77" s="18">
        <v>96</v>
      </c>
    </row>
    <row r="78" spans="1:22" ht="13.5">
      <c r="A78" s="4" t="s">
        <v>172</v>
      </c>
      <c r="B78" s="2" t="s">
        <v>173</v>
      </c>
      <c r="C78">
        <v>73</v>
      </c>
      <c r="D78">
        <v>74.5</v>
      </c>
      <c r="E78" s="12">
        <v>74.75</v>
      </c>
      <c r="F78" s="12">
        <v>84</v>
      </c>
      <c r="G78">
        <v>66</v>
      </c>
      <c r="H78">
        <v>86.5</v>
      </c>
      <c r="I78" s="12">
        <v>78.79166666666666</v>
      </c>
      <c r="J78" s="12">
        <v>96.57142857142857</v>
      </c>
      <c r="K78" s="12">
        <v>96.5</v>
      </c>
      <c r="L78" s="27">
        <v>87.83333333333334</v>
      </c>
      <c r="M78">
        <v>89.8</v>
      </c>
      <c r="N78">
        <v>84.8</v>
      </c>
      <c r="O78" s="21">
        <v>79</v>
      </c>
      <c r="P78" s="21">
        <v>77.9</v>
      </c>
      <c r="Q78" s="38">
        <v>71.57142857142857</v>
      </c>
      <c r="R78" s="38">
        <v>67.75</v>
      </c>
      <c r="S78" s="21">
        <v>64.1</v>
      </c>
      <c r="T78" s="21">
        <v>60.5</v>
      </c>
      <c r="U78" s="21">
        <v>72</v>
      </c>
      <c r="V78" s="18">
        <v>93</v>
      </c>
    </row>
    <row r="79" spans="1:22" ht="13.5">
      <c r="A79" s="2" t="s">
        <v>178</v>
      </c>
      <c r="B79" s="2" t="s">
        <v>179</v>
      </c>
      <c r="C79">
        <v>70</v>
      </c>
      <c r="D79">
        <v>67.5</v>
      </c>
      <c r="E79" s="12">
        <v>73.5</v>
      </c>
      <c r="F79" s="12">
        <v>66.33333333333334</v>
      </c>
      <c r="G79">
        <v>60</v>
      </c>
      <c r="H79">
        <v>76</v>
      </c>
      <c r="I79" s="12">
        <v>78.375</v>
      </c>
      <c r="J79" s="12">
        <v>73.71428571428571</v>
      </c>
      <c r="K79" s="12">
        <v>75.5</v>
      </c>
      <c r="L79" s="27">
        <v>67.78888888888889</v>
      </c>
      <c r="M79">
        <v>71.65</v>
      </c>
      <c r="N79">
        <v>60</v>
      </c>
      <c r="O79" s="21">
        <v>60</v>
      </c>
      <c r="P79" s="21">
        <v>73</v>
      </c>
      <c r="Q79" s="38">
        <v>70</v>
      </c>
      <c r="R79" s="38">
        <v>68.5</v>
      </c>
      <c r="S79" s="21">
        <v>65.7</v>
      </c>
      <c r="T79" s="21">
        <v>65</v>
      </c>
      <c r="U79" s="21">
        <v>74</v>
      </c>
      <c r="V79" s="18">
        <v>77</v>
      </c>
    </row>
    <row r="80" spans="1:22" ht="13.5">
      <c r="A80" s="4" t="s">
        <v>182</v>
      </c>
      <c r="B80" s="2" t="s">
        <v>183</v>
      </c>
      <c r="C80">
        <v>63</v>
      </c>
      <c r="D80">
        <v>69</v>
      </c>
      <c r="E80" s="12">
        <v>72.5</v>
      </c>
      <c r="F80" s="12">
        <v>72.33333333333334</v>
      </c>
      <c r="G80">
        <v>60</v>
      </c>
      <c r="H80">
        <v>70.5</v>
      </c>
      <c r="I80" s="12">
        <v>73.875</v>
      </c>
      <c r="J80" s="12">
        <v>73.71428571428571</v>
      </c>
      <c r="K80" s="12">
        <v>67</v>
      </c>
      <c r="L80" s="27">
        <v>60</v>
      </c>
      <c r="M80">
        <v>72.4</v>
      </c>
      <c r="N80">
        <v>64</v>
      </c>
      <c r="O80" s="21">
        <v>60</v>
      </c>
      <c r="P80" s="21">
        <v>76.80000000000001</v>
      </c>
      <c r="Q80" s="38">
        <v>67.57142857142857</v>
      </c>
      <c r="R80" s="38">
        <v>66.75</v>
      </c>
      <c r="S80" s="21">
        <v>67.7</v>
      </c>
      <c r="T80" s="21">
        <v>63</v>
      </c>
      <c r="U80" s="21">
        <v>81</v>
      </c>
      <c r="V80" s="18">
        <v>96</v>
      </c>
    </row>
    <row r="81" spans="1:22" ht="13.5">
      <c r="A81" s="2" t="s">
        <v>186</v>
      </c>
      <c r="B81" s="2" t="s">
        <v>187</v>
      </c>
      <c r="C81">
        <v>69</v>
      </c>
      <c r="D81">
        <v>61</v>
      </c>
      <c r="E81" s="12">
        <v>71</v>
      </c>
      <c r="F81" s="12">
        <v>60.666666666666664</v>
      </c>
      <c r="G81">
        <v>60</v>
      </c>
      <c r="H81">
        <v>60</v>
      </c>
      <c r="I81" s="12">
        <v>76.54166666666666</v>
      </c>
      <c r="J81" s="12">
        <v>75.85714285714286</v>
      </c>
      <c r="K81" s="12">
        <v>76.08333333333334</v>
      </c>
      <c r="L81" s="27">
        <v>60</v>
      </c>
      <c r="M81">
        <v>60</v>
      </c>
      <c r="N81">
        <v>60</v>
      </c>
      <c r="O81" s="21">
        <v>55</v>
      </c>
      <c r="P81" s="21">
        <v>60</v>
      </c>
      <c r="Q81" s="38">
        <v>60</v>
      </c>
      <c r="R81" s="38">
        <v>60</v>
      </c>
      <c r="S81" s="21">
        <v>65.4</v>
      </c>
      <c r="T81" s="21">
        <v>60</v>
      </c>
      <c r="U81" s="21">
        <v>70</v>
      </c>
      <c r="V81" s="18">
        <v>97</v>
      </c>
    </row>
    <row r="82" spans="1:22" ht="13.5">
      <c r="A82" s="4" t="s">
        <v>10</v>
      </c>
      <c r="B82" s="2" t="s">
        <v>11</v>
      </c>
      <c r="C82">
        <v>60</v>
      </c>
      <c r="D82">
        <v>60</v>
      </c>
      <c r="E82" s="12">
        <v>60</v>
      </c>
      <c r="F82" s="12">
        <v>60</v>
      </c>
      <c r="G82">
        <v>60</v>
      </c>
      <c r="H82">
        <v>60</v>
      </c>
      <c r="I82" s="12">
        <v>60</v>
      </c>
      <c r="J82" s="12">
        <v>60</v>
      </c>
      <c r="K82" s="12">
        <v>60</v>
      </c>
      <c r="L82" s="27">
        <v>60</v>
      </c>
      <c r="M82">
        <v>60</v>
      </c>
      <c r="N82">
        <v>62.400000000000006</v>
      </c>
      <c r="O82" s="21">
        <v>60</v>
      </c>
      <c r="P82" s="21">
        <v>60.3</v>
      </c>
      <c r="Q82" s="38">
        <v>60.714285714285715</v>
      </c>
      <c r="R82" s="38">
        <v>60</v>
      </c>
      <c r="S82" s="21">
        <v>60</v>
      </c>
      <c r="T82" s="21">
        <v>60</v>
      </c>
      <c r="U82" s="21">
        <v>74</v>
      </c>
      <c r="V82" s="18">
        <v>95</v>
      </c>
    </row>
    <row r="83" spans="1:22" ht="13.5">
      <c r="A83" s="2" t="s">
        <v>20</v>
      </c>
      <c r="B83" s="2" t="s">
        <v>21</v>
      </c>
      <c r="C83">
        <v>65</v>
      </c>
      <c r="D83">
        <v>68</v>
      </c>
      <c r="E83" s="12">
        <v>72.5</v>
      </c>
      <c r="F83" s="12">
        <v>68.66666666666666</v>
      </c>
      <c r="G83">
        <v>60</v>
      </c>
      <c r="H83">
        <v>80</v>
      </c>
      <c r="I83" s="12">
        <v>77.45833333333334</v>
      </c>
      <c r="J83" s="12">
        <v>75.71428571428571</v>
      </c>
      <c r="K83" s="12">
        <v>76.33333333333334</v>
      </c>
      <c r="L83" s="27">
        <v>64.04444444444445</v>
      </c>
      <c r="M83">
        <v>70.25</v>
      </c>
      <c r="N83">
        <v>60</v>
      </c>
      <c r="O83" s="21">
        <v>60</v>
      </c>
      <c r="P83" s="21">
        <v>73.4</v>
      </c>
      <c r="Q83" s="38">
        <v>72.71428571428572</v>
      </c>
      <c r="R83" s="38">
        <v>78</v>
      </c>
      <c r="S83" s="21">
        <v>60.2</v>
      </c>
      <c r="T83" s="21">
        <v>60</v>
      </c>
      <c r="U83" s="21">
        <v>69</v>
      </c>
      <c r="V83" s="18">
        <v>96.5</v>
      </c>
    </row>
    <row r="84" spans="1:22" ht="13.5">
      <c r="A84" s="4" t="s">
        <v>30</v>
      </c>
      <c r="B84" s="2" t="s">
        <v>31</v>
      </c>
      <c r="C84">
        <v>73</v>
      </c>
      <c r="D84">
        <v>67</v>
      </c>
      <c r="E84" s="12">
        <v>70.75</v>
      </c>
      <c r="F84" s="12">
        <v>73</v>
      </c>
      <c r="G84">
        <v>60</v>
      </c>
      <c r="H84">
        <v>80</v>
      </c>
      <c r="I84" s="12">
        <v>77.45833333333334</v>
      </c>
      <c r="J84" s="12">
        <v>77</v>
      </c>
      <c r="K84" s="12">
        <v>76.5</v>
      </c>
      <c r="L84" s="27">
        <v>72.27777777777777</v>
      </c>
      <c r="M84">
        <v>69.2</v>
      </c>
      <c r="N84">
        <v>64</v>
      </c>
      <c r="O84" s="21">
        <v>60</v>
      </c>
      <c r="P84" s="21">
        <v>78.5</v>
      </c>
      <c r="Q84" s="38">
        <v>73.85714285714286</v>
      </c>
      <c r="R84" s="38">
        <v>78.5</v>
      </c>
      <c r="S84" s="21">
        <v>64.5</v>
      </c>
      <c r="T84" s="21">
        <v>60</v>
      </c>
      <c r="U84" s="21">
        <v>78</v>
      </c>
      <c r="V84" s="18">
        <v>92</v>
      </c>
    </row>
    <row r="85" spans="1:22" ht="13.5">
      <c r="A85" s="2" t="s">
        <v>40</v>
      </c>
      <c r="B85" s="2" t="s">
        <v>41</v>
      </c>
      <c r="C85">
        <v>64</v>
      </c>
      <c r="D85">
        <v>63</v>
      </c>
      <c r="E85" s="12">
        <v>64.5</v>
      </c>
      <c r="F85" s="12">
        <v>60.8</v>
      </c>
      <c r="G85">
        <v>60</v>
      </c>
      <c r="H85">
        <v>67.5</v>
      </c>
      <c r="I85" s="12">
        <v>89.5</v>
      </c>
      <c r="J85" s="12">
        <v>96.28571428571428</v>
      </c>
      <c r="K85" s="12">
        <v>74</v>
      </c>
      <c r="L85" s="27">
        <v>67.93333333333334</v>
      </c>
      <c r="M85">
        <v>71.15</v>
      </c>
      <c r="N85">
        <v>74</v>
      </c>
      <c r="O85" s="21">
        <v>60</v>
      </c>
      <c r="P85" s="21">
        <v>71.2</v>
      </c>
      <c r="Q85" s="38">
        <v>67.28571428571428</v>
      </c>
      <c r="R85" s="38">
        <v>66.5</v>
      </c>
      <c r="S85" s="21">
        <v>68.9</v>
      </c>
      <c r="T85" s="21">
        <v>64</v>
      </c>
      <c r="U85" s="21">
        <v>75</v>
      </c>
      <c r="V85" s="18">
        <v>95</v>
      </c>
    </row>
    <row r="86" spans="1:22" ht="13.5">
      <c r="A86" s="4" t="s">
        <v>50</v>
      </c>
      <c r="B86" s="2" t="s">
        <v>51</v>
      </c>
      <c r="C86">
        <v>68</v>
      </c>
      <c r="D86">
        <v>63.5</v>
      </c>
      <c r="E86" s="12">
        <v>70</v>
      </c>
      <c r="F86" s="12">
        <v>65.16666666666666</v>
      </c>
      <c r="G86">
        <v>60</v>
      </c>
      <c r="H86">
        <v>65.5</v>
      </c>
      <c r="I86" s="12">
        <v>87.70833333333334</v>
      </c>
      <c r="J86" s="12">
        <v>72.85714285714286</v>
      </c>
      <c r="K86" s="12">
        <v>72.16666666666666</v>
      </c>
      <c r="L86" s="27">
        <v>62.68888888888888</v>
      </c>
      <c r="M86">
        <v>66.75</v>
      </c>
      <c r="N86">
        <v>64</v>
      </c>
      <c r="O86" s="21">
        <v>60</v>
      </c>
      <c r="P86" s="21">
        <v>77.3</v>
      </c>
      <c r="Q86" s="38">
        <v>60</v>
      </c>
      <c r="R86" s="38">
        <v>65.25</v>
      </c>
      <c r="S86" s="21">
        <v>64.1</v>
      </c>
      <c r="T86" s="21">
        <v>60</v>
      </c>
      <c r="U86" s="21">
        <v>49</v>
      </c>
      <c r="V86" s="18">
        <v>98</v>
      </c>
    </row>
    <row r="87" spans="1:22" ht="13.5">
      <c r="A87" s="2" t="s">
        <v>60</v>
      </c>
      <c r="B87" s="2" t="s">
        <v>61</v>
      </c>
      <c r="C87">
        <v>65</v>
      </c>
      <c r="D87">
        <v>69</v>
      </c>
      <c r="E87" s="12">
        <v>61.25</v>
      </c>
      <c r="F87" s="12">
        <v>79.66666666666666</v>
      </c>
      <c r="G87">
        <v>60</v>
      </c>
      <c r="H87">
        <v>87.5</v>
      </c>
      <c r="I87" s="12">
        <v>77</v>
      </c>
      <c r="J87" s="12">
        <v>60</v>
      </c>
      <c r="K87" s="12">
        <v>82.33333333333334</v>
      </c>
      <c r="L87" s="27">
        <v>66.97777777777777</v>
      </c>
      <c r="M87">
        <v>70.85</v>
      </c>
      <c r="N87">
        <v>60</v>
      </c>
      <c r="O87" s="21">
        <v>60</v>
      </c>
      <c r="P87" s="21">
        <v>70</v>
      </c>
      <c r="Q87" s="38">
        <v>71.28571428571428</v>
      </c>
      <c r="R87" s="38">
        <v>63.75</v>
      </c>
      <c r="S87" s="21">
        <v>69.2</v>
      </c>
      <c r="T87" s="21">
        <v>60.5</v>
      </c>
      <c r="U87" s="21">
        <v>48</v>
      </c>
      <c r="V87" s="18">
        <v>96</v>
      </c>
    </row>
    <row r="88" spans="1:22" ht="13.5">
      <c r="A88" s="4" t="s">
        <v>68</v>
      </c>
      <c r="B88" s="2" t="s">
        <v>69</v>
      </c>
      <c r="C88">
        <v>70</v>
      </c>
      <c r="D88">
        <v>64.5</v>
      </c>
      <c r="E88" s="12">
        <v>65</v>
      </c>
      <c r="F88" s="12">
        <v>68.16666666666666</v>
      </c>
      <c r="G88">
        <v>62</v>
      </c>
      <c r="H88">
        <v>68.5</v>
      </c>
      <c r="I88" s="12">
        <v>71.83333333333334</v>
      </c>
      <c r="J88" s="12">
        <v>75.85714285714286</v>
      </c>
      <c r="K88" s="12">
        <v>65.5</v>
      </c>
      <c r="L88" s="27">
        <v>67.33333333333334</v>
      </c>
      <c r="M88">
        <v>80.2</v>
      </c>
      <c r="N88">
        <v>73.2</v>
      </c>
      <c r="O88" s="21">
        <v>60</v>
      </c>
      <c r="P88" s="21">
        <v>85.9</v>
      </c>
      <c r="Q88" s="38">
        <v>70.71428571428572</v>
      </c>
      <c r="R88" s="38">
        <v>74.5</v>
      </c>
      <c r="S88" s="21">
        <v>65</v>
      </c>
      <c r="T88" s="21">
        <v>60</v>
      </c>
      <c r="U88" s="21">
        <v>68</v>
      </c>
      <c r="V88" s="18">
        <v>94</v>
      </c>
    </row>
    <row r="89" spans="1:22" ht="13.5">
      <c r="A89" s="2" t="s">
        <v>78</v>
      </c>
      <c r="B89" s="2" t="s">
        <v>79</v>
      </c>
      <c r="C89">
        <v>69</v>
      </c>
      <c r="D89">
        <v>77.5</v>
      </c>
      <c r="E89" s="12">
        <v>72.75</v>
      </c>
      <c r="F89" s="12">
        <v>72.16666666666666</v>
      </c>
      <c r="G89">
        <v>60</v>
      </c>
      <c r="H89">
        <v>80</v>
      </c>
      <c r="I89" s="12">
        <v>89.625</v>
      </c>
      <c r="J89" s="12">
        <v>96.57142857142857</v>
      </c>
      <c r="K89" s="12">
        <v>76.5</v>
      </c>
      <c r="L89" s="27">
        <v>80.41111111111111</v>
      </c>
      <c r="M89">
        <v>81.9</v>
      </c>
      <c r="N89">
        <v>65.60000000000001</v>
      </c>
      <c r="O89" s="21">
        <v>67</v>
      </c>
      <c r="P89" s="21">
        <v>88.8</v>
      </c>
      <c r="Q89" s="38">
        <v>79</v>
      </c>
      <c r="R89" s="38">
        <v>80.5</v>
      </c>
      <c r="S89" s="21">
        <v>65.6</v>
      </c>
      <c r="T89" s="21">
        <v>60</v>
      </c>
      <c r="U89" s="21">
        <v>80</v>
      </c>
      <c r="V89" s="18">
        <v>97</v>
      </c>
    </row>
    <row r="90" spans="1:22" ht="13.5">
      <c r="A90" s="4" t="s">
        <v>86</v>
      </c>
      <c r="B90" s="2" t="s">
        <v>87</v>
      </c>
      <c r="C90">
        <v>70</v>
      </c>
      <c r="D90">
        <v>69.5</v>
      </c>
      <c r="E90" s="12">
        <v>74.5</v>
      </c>
      <c r="F90" s="12">
        <v>68.83333333333334</v>
      </c>
      <c r="G90">
        <v>60</v>
      </c>
      <c r="H90">
        <v>70.5</v>
      </c>
      <c r="I90" s="12">
        <v>89.375</v>
      </c>
      <c r="J90" s="12">
        <v>84.42857142857143</v>
      </c>
      <c r="K90" s="12">
        <v>87.33333333333334</v>
      </c>
      <c r="L90" s="27">
        <v>88.74444444444444</v>
      </c>
      <c r="M90">
        <v>80.1</v>
      </c>
      <c r="N90">
        <v>64</v>
      </c>
      <c r="O90" s="21">
        <v>79</v>
      </c>
      <c r="P90" s="21">
        <v>75</v>
      </c>
      <c r="Q90" s="38">
        <v>80.42857142857143</v>
      </c>
      <c r="R90" s="38">
        <v>79.5</v>
      </c>
      <c r="S90" s="21">
        <v>63.9</v>
      </c>
      <c r="T90" s="21">
        <v>62.5</v>
      </c>
      <c r="U90" s="21">
        <v>69</v>
      </c>
      <c r="V90" s="18">
        <v>98</v>
      </c>
    </row>
    <row r="91" spans="1:22" ht="13.5">
      <c r="A91" s="2" t="s">
        <v>94</v>
      </c>
      <c r="B91" s="2" t="s">
        <v>95</v>
      </c>
      <c r="C91">
        <v>75</v>
      </c>
      <c r="D91">
        <v>60.5</v>
      </c>
      <c r="E91" s="12">
        <v>68.5</v>
      </c>
      <c r="F91" s="12">
        <v>64.83333333333334</v>
      </c>
      <c r="G91">
        <v>60</v>
      </c>
      <c r="H91">
        <v>75</v>
      </c>
      <c r="I91" s="12">
        <v>72.77083333333334</v>
      </c>
      <c r="J91" s="12">
        <v>85.85714285714286</v>
      </c>
      <c r="K91" s="12">
        <v>62.5</v>
      </c>
      <c r="L91" s="27">
        <v>67.88888888888889</v>
      </c>
      <c r="M91">
        <v>70.5</v>
      </c>
      <c r="N91">
        <v>60</v>
      </c>
      <c r="O91" s="21">
        <v>60</v>
      </c>
      <c r="P91" s="21">
        <v>70.1</v>
      </c>
      <c r="Q91" s="38">
        <v>69.71428571428572</v>
      </c>
      <c r="R91" s="38">
        <v>66</v>
      </c>
      <c r="S91" s="21">
        <v>60.2</v>
      </c>
      <c r="T91" s="21">
        <v>60</v>
      </c>
      <c r="U91" s="21">
        <v>55</v>
      </c>
      <c r="V91" s="18">
        <v>94</v>
      </c>
    </row>
    <row r="92" spans="1:22" ht="13.5">
      <c r="A92" s="4" t="s">
        <v>102</v>
      </c>
      <c r="B92" s="2" t="s">
        <v>103</v>
      </c>
      <c r="C92">
        <v>67</v>
      </c>
      <c r="D92">
        <v>64.5</v>
      </c>
      <c r="E92" s="12">
        <v>70.75</v>
      </c>
      <c r="F92" s="12">
        <v>70.33333333333334</v>
      </c>
      <c r="G92">
        <v>60</v>
      </c>
      <c r="H92">
        <v>65</v>
      </c>
      <c r="I92" s="12">
        <v>75.16666666666666</v>
      </c>
      <c r="J92" s="12">
        <v>84</v>
      </c>
      <c r="K92" s="12">
        <v>84.25</v>
      </c>
      <c r="L92" s="27">
        <v>65.96666666666667</v>
      </c>
      <c r="M92">
        <v>71.45</v>
      </c>
      <c r="N92">
        <v>84.8</v>
      </c>
      <c r="O92" s="21">
        <v>60</v>
      </c>
      <c r="P92" s="21">
        <v>76.9</v>
      </c>
      <c r="Q92" s="38">
        <v>72.57142857142857</v>
      </c>
      <c r="R92" s="38">
        <v>80</v>
      </c>
      <c r="S92" s="21">
        <v>63.099999999999994</v>
      </c>
      <c r="T92" s="21">
        <v>60.6</v>
      </c>
      <c r="U92" s="21">
        <v>70</v>
      </c>
      <c r="V92" s="18">
        <v>93</v>
      </c>
    </row>
    <row r="93" spans="1:22" ht="13.5">
      <c r="A93" s="2" t="s">
        <v>110</v>
      </c>
      <c r="B93" s="2" t="s">
        <v>111</v>
      </c>
      <c r="C93">
        <v>72</v>
      </c>
      <c r="D93">
        <v>70</v>
      </c>
      <c r="E93" s="12">
        <v>71.75</v>
      </c>
      <c r="F93" s="12">
        <v>73</v>
      </c>
      <c r="G93">
        <v>63</v>
      </c>
      <c r="H93">
        <v>71.5</v>
      </c>
      <c r="I93" s="12">
        <v>78.875</v>
      </c>
      <c r="J93" s="12">
        <v>74</v>
      </c>
      <c r="K93" s="12">
        <v>76.08333333333334</v>
      </c>
      <c r="L93" s="27">
        <v>68.58888888888889</v>
      </c>
      <c r="M93">
        <v>71.9</v>
      </c>
      <c r="N93">
        <v>64</v>
      </c>
      <c r="O93" s="21">
        <v>60</v>
      </c>
      <c r="P93" s="21">
        <v>75.8</v>
      </c>
      <c r="Q93" s="38">
        <v>70.85714285714286</v>
      </c>
      <c r="R93" s="38">
        <v>60</v>
      </c>
      <c r="S93" s="21">
        <v>64.7</v>
      </c>
      <c r="T93" s="21">
        <v>60.5</v>
      </c>
      <c r="U93" s="21">
        <v>60</v>
      </c>
      <c r="V93" s="18">
        <v>88</v>
      </c>
    </row>
    <row r="94" spans="1:22" ht="13.5">
      <c r="A94" s="4" t="s">
        <v>118</v>
      </c>
      <c r="B94" s="2" t="s">
        <v>119</v>
      </c>
      <c r="C94">
        <v>68</v>
      </c>
      <c r="D94">
        <v>69.5</v>
      </c>
      <c r="E94" s="12">
        <v>72.75</v>
      </c>
      <c r="F94" s="12">
        <v>63.833333333333336</v>
      </c>
      <c r="G94">
        <v>60</v>
      </c>
      <c r="H94">
        <v>68.5</v>
      </c>
      <c r="I94" s="12">
        <v>70.75</v>
      </c>
      <c r="J94" s="12">
        <v>71.42857142857143</v>
      </c>
      <c r="K94" s="12">
        <v>76.5</v>
      </c>
      <c r="L94" s="27">
        <v>66.33333333333334</v>
      </c>
      <c r="M94">
        <v>66.3</v>
      </c>
      <c r="N94">
        <v>61.6</v>
      </c>
      <c r="O94" s="21">
        <v>60</v>
      </c>
      <c r="P94" s="21">
        <v>75.3</v>
      </c>
      <c r="Q94" s="38">
        <v>75.14285714285714</v>
      </c>
      <c r="R94" s="38">
        <v>68.25</v>
      </c>
      <c r="S94" s="21">
        <v>68.6</v>
      </c>
      <c r="T94" s="21">
        <v>60</v>
      </c>
      <c r="U94" s="21">
        <v>56</v>
      </c>
      <c r="V94" s="18">
        <v>96</v>
      </c>
    </row>
  </sheetData>
  <sheetProtection/>
  <conditionalFormatting sqref="C1:G94">
    <cfRule type="cellIs" priority="11" dxfId="23" operator="lessThan" stopIfTrue="1">
      <formula>60</formula>
    </cfRule>
  </conditionalFormatting>
  <conditionalFormatting sqref="H1:K65536">
    <cfRule type="cellIs" priority="10" dxfId="23" operator="lessThan" stopIfTrue="1">
      <formula>60</formula>
    </cfRule>
  </conditionalFormatting>
  <conditionalFormatting sqref="L1:O65536">
    <cfRule type="cellIs" priority="9" dxfId="23" operator="lessThan" stopIfTrue="1">
      <formula>60</formula>
    </cfRule>
  </conditionalFormatting>
  <conditionalFormatting sqref="P1:P65536">
    <cfRule type="cellIs" priority="8" dxfId="24" operator="lessThan" stopIfTrue="1">
      <formula>60</formula>
    </cfRule>
  </conditionalFormatting>
  <conditionalFormatting sqref="Q1:Q65536">
    <cfRule type="cellIs" priority="5" dxfId="25" operator="lessThan" stopIfTrue="1">
      <formula>60</formula>
    </cfRule>
    <cfRule type="cellIs" priority="7" dxfId="26" operator="lessThan" stopIfTrue="1">
      <formula>60</formula>
    </cfRule>
  </conditionalFormatting>
  <conditionalFormatting sqref="R1:R65536">
    <cfRule type="cellIs" priority="6" dxfId="25" operator="lessThan" stopIfTrue="1">
      <formula>60</formula>
    </cfRule>
  </conditionalFormatting>
  <conditionalFormatting sqref="P1:R65536">
    <cfRule type="cellIs" priority="4" dxfId="23" operator="lessThan" stopIfTrue="1">
      <formula>60</formula>
    </cfRule>
  </conditionalFormatting>
  <conditionalFormatting sqref="S1:T65536">
    <cfRule type="cellIs" priority="3" dxfId="23" operator="lessThan" stopIfTrue="1">
      <formula>60</formula>
    </cfRule>
  </conditionalFormatting>
  <conditionalFormatting sqref="U1:U65536">
    <cfRule type="cellIs" priority="2" dxfId="23" operator="lessThan" stopIfTrue="1">
      <formula>60</formula>
    </cfRule>
  </conditionalFormatting>
  <conditionalFormatting sqref="V1:V65536">
    <cfRule type="cellIs" priority="1" dxfId="27" operator="lessThan" stopIfTrue="1">
      <formula>60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4"/>
  <sheetViews>
    <sheetView zoomScalePageLayoutView="0" workbookViewId="0" topLeftCell="A1">
      <pane xSplit="2" ySplit="1" topLeftCell="C23" activePane="bottomRight" state="frozen"/>
      <selection pane="topLeft" activeCell="A1" sqref="A1"/>
      <selection pane="topRight" activeCell="J1" sqref="J1"/>
      <selection pane="bottomLeft" activeCell="A15" sqref="A15"/>
      <selection pane="bottomRight" activeCell="E1" sqref="E1:E16384"/>
    </sheetView>
  </sheetViews>
  <sheetFormatPr defaultColWidth="9.140625" defaultRowHeight="15"/>
  <cols>
    <col min="11" max="11" width="9.7109375" style="0" customWidth="1"/>
    <col min="16" max="16" width="9.00390625" style="12" customWidth="1"/>
  </cols>
  <sheetData>
    <row r="1" spans="1:22" ht="13.5">
      <c r="A1" s="1" t="s">
        <v>0</v>
      </c>
      <c r="B1" s="1" t="s">
        <v>1</v>
      </c>
      <c r="C1" t="s">
        <v>188</v>
      </c>
      <c r="D1" s="3" t="s">
        <v>189</v>
      </c>
      <c r="E1" s="19" t="s">
        <v>190</v>
      </c>
      <c r="F1" t="s">
        <v>191</v>
      </c>
      <c r="G1" t="s">
        <v>192</v>
      </c>
      <c r="H1" s="3" t="s">
        <v>189</v>
      </c>
      <c r="I1" s="19" t="s">
        <v>193</v>
      </c>
      <c r="J1" s="3" t="s">
        <v>192</v>
      </c>
      <c r="K1" s="3" t="s">
        <v>195</v>
      </c>
      <c r="L1" s="3" t="s">
        <v>191</v>
      </c>
      <c r="M1" s="3" t="s">
        <v>189</v>
      </c>
      <c r="N1" s="19" t="s">
        <v>194</v>
      </c>
      <c r="O1" s="3" t="s">
        <v>197</v>
      </c>
      <c r="P1" s="11" t="s">
        <v>198</v>
      </c>
      <c r="Q1" s="3" t="s">
        <v>196</v>
      </c>
      <c r="R1" s="3" t="s">
        <v>189</v>
      </c>
      <c r="S1" s="19" t="s">
        <v>199</v>
      </c>
      <c r="T1" s="16" t="s">
        <v>188</v>
      </c>
      <c r="U1" s="16" t="s">
        <v>189</v>
      </c>
      <c r="V1" s="20" t="s">
        <v>200</v>
      </c>
    </row>
    <row r="2" spans="1:22" ht="14.25">
      <c r="A2" s="2" t="s">
        <v>2</v>
      </c>
      <c r="B2" s="2" t="s">
        <v>3</v>
      </c>
      <c r="C2" s="9">
        <v>66</v>
      </c>
      <c r="D2" s="3"/>
      <c r="E2" s="3">
        <f>SUM(C2:D2)</f>
        <v>66</v>
      </c>
      <c r="F2" s="13">
        <v>25</v>
      </c>
      <c r="G2" s="9">
        <v>45</v>
      </c>
      <c r="H2" s="3"/>
      <c r="I2" s="3">
        <f>SUM(F2:H2)</f>
        <v>70</v>
      </c>
      <c r="J2" s="3">
        <v>79.5</v>
      </c>
      <c r="K2" s="3">
        <f>J2*0.5</f>
        <v>39.75</v>
      </c>
      <c r="L2" s="3">
        <v>28</v>
      </c>
      <c r="M2" s="3"/>
      <c r="N2" s="3">
        <f>SUM(K2:M2)</f>
        <v>67.75</v>
      </c>
      <c r="O2" s="7">
        <v>54</v>
      </c>
      <c r="P2" s="11">
        <f>O2*5/6</f>
        <v>45</v>
      </c>
      <c r="Q2" s="6">
        <v>26</v>
      </c>
      <c r="R2" s="3"/>
      <c r="S2" s="11">
        <f>SUM(P2:R2)</f>
        <v>71</v>
      </c>
      <c r="T2" s="18">
        <v>55</v>
      </c>
      <c r="U2" s="3">
        <v>5</v>
      </c>
      <c r="V2" s="3">
        <f>SUM(T2:U2)</f>
        <v>60</v>
      </c>
    </row>
    <row r="3" spans="1:22" ht="14.25">
      <c r="A3" s="4" t="s">
        <v>12</v>
      </c>
      <c r="B3" s="2" t="s">
        <v>13</v>
      </c>
      <c r="C3" s="9">
        <v>70</v>
      </c>
      <c r="D3" s="3"/>
      <c r="E3" s="3">
        <f aca="true" t="shared" si="0" ref="E3:E66">SUM(C3:D3)</f>
        <v>70</v>
      </c>
      <c r="F3" s="13">
        <v>26</v>
      </c>
      <c r="G3" s="9">
        <v>33.5</v>
      </c>
      <c r="H3" s="3">
        <v>2</v>
      </c>
      <c r="I3" s="3">
        <f>SUM(F3:H3)</f>
        <v>61.5</v>
      </c>
      <c r="J3" s="3">
        <v>77</v>
      </c>
      <c r="K3" s="3">
        <f aca="true" t="shared" si="1" ref="K3:K66">J3*0.5</f>
        <v>38.5</v>
      </c>
      <c r="L3" s="3">
        <v>28</v>
      </c>
      <c r="M3" s="3"/>
      <c r="N3" s="3">
        <f aca="true" t="shared" si="2" ref="N3:N66">SUM(K3:M3)</f>
        <v>66.5</v>
      </c>
      <c r="O3" s="7">
        <v>50</v>
      </c>
      <c r="P3" s="11">
        <f aca="true" t="shared" si="3" ref="P3:P66">O3*5/6</f>
        <v>41.666666666666664</v>
      </c>
      <c r="Q3" s="6">
        <v>29</v>
      </c>
      <c r="R3" s="3"/>
      <c r="S3" s="11">
        <f aca="true" t="shared" si="4" ref="S3:S66">SUM(P3:R3)</f>
        <v>70.66666666666666</v>
      </c>
      <c r="T3" s="18">
        <v>54</v>
      </c>
      <c r="U3" s="3">
        <v>6</v>
      </c>
      <c r="V3" s="3">
        <f aca="true" t="shared" si="5" ref="V3:V66">SUM(T3:U3)</f>
        <v>60</v>
      </c>
    </row>
    <row r="4" spans="1:22" ht="14.25">
      <c r="A4" s="2" t="s">
        <v>22</v>
      </c>
      <c r="B4" s="2" t="s">
        <v>23</v>
      </c>
      <c r="C4" s="9">
        <v>71</v>
      </c>
      <c r="D4" s="3"/>
      <c r="E4" s="3">
        <f t="shared" si="0"/>
        <v>71</v>
      </c>
      <c r="F4" s="13">
        <v>23</v>
      </c>
      <c r="G4" s="9">
        <v>48.5</v>
      </c>
      <c r="H4" s="3"/>
      <c r="I4" s="3">
        <f aca="true" t="shared" si="6" ref="I4:I67">SUM(F4:H4)</f>
        <v>71.5</v>
      </c>
      <c r="J4" s="3">
        <v>92</v>
      </c>
      <c r="K4" s="3">
        <f t="shared" si="1"/>
        <v>46</v>
      </c>
      <c r="L4" s="3">
        <v>28</v>
      </c>
      <c r="M4" s="3"/>
      <c r="N4" s="3">
        <f t="shared" si="2"/>
        <v>74</v>
      </c>
      <c r="O4" s="7">
        <v>55</v>
      </c>
      <c r="P4" s="11">
        <f t="shared" si="3"/>
        <v>45.833333333333336</v>
      </c>
      <c r="Q4" s="6">
        <v>28</v>
      </c>
      <c r="R4" s="3">
        <v>10</v>
      </c>
      <c r="S4" s="11">
        <f t="shared" si="4"/>
        <v>83.83333333333334</v>
      </c>
      <c r="T4" s="18">
        <v>62</v>
      </c>
      <c r="U4" s="3"/>
      <c r="V4" s="3">
        <f t="shared" si="5"/>
        <v>62</v>
      </c>
    </row>
    <row r="5" spans="1:22" ht="14.25">
      <c r="A5" s="4" t="s">
        <v>32</v>
      </c>
      <c r="B5" s="2" t="s">
        <v>33</v>
      </c>
      <c r="C5" s="9">
        <v>60</v>
      </c>
      <c r="D5" s="3"/>
      <c r="E5" s="3">
        <f t="shared" si="0"/>
        <v>60</v>
      </c>
      <c r="F5" s="13">
        <v>22</v>
      </c>
      <c r="G5" s="9">
        <v>38</v>
      </c>
      <c r="H5" s="3"/>
      <c r="I5" s="3">
        <f t="shared" si="6"/>
        <v>60</v>
      </c>
      <c r="J5" s="3">
        <v>80.5</v>
      </c>
      <c r="K5" s="3">
        <f t="shared" si="1"/>
        <v>40.25</v>
      </c>
      <c r="L5" s="3">
        <v>27</v>
      </c>
      <c r="M5" s="3"/>
      <c r="N5" s="3">
        <f t="shared" si="2"/>
        <v>67.25</v>
      </c>
      <c r="O5" s="7">
        <v>46</v>
      </c>
      <c r="P5" s="11">
        <f t="shared" si="3"/>
        <v>38.333333333333336</v>
      </c>
      <c r="Q5" s="6">
        <v>22</v>
      </c>
      <c r="R5" s="3"/>
      <c r="S5" s="11">
        <f t="shared" si="4"/>
        <v>60.333333333333336</v>
      </c>
      <c r="T5" s="18">
        <v>49</v>
      </c>
      <c r="U5" s="3"/>
      <c r="V5" s="3">
        <f t="shared" si="5"/>
        <v>49</v>
      </c>
    </row>
    <row r="6" spans="1:22" ht="14.25">
      <c r="A6" s="2" t="s">
        <v>42</v>
      </c>
      <c r="B6" s="2" t="s">
        <v>43</v>
      </c>
      <c r="C6" s="9">
        <v>67</v>
      </c>
      <c r="D6" s="3"/>
      <c r="E6" s="3">
        <f t="shared" si="0"/>
        <v>67</v>
      </c>
      <c r="F6" s="13">
        <v>21</v>
      </c>
      <c r="G6" s="9">
        <v>40.5</v>
      </c>
      <c r="H6" s="3"/>
      <c r="I6" s="3">
        <f t="shared" si="6"/>
        <v>61.5</v>
      </c>
      <c r="J6" s="3">
        <v>80.5</v>
      </c>
      <c r="K6" s="3">
        <f t="shared" si="1"/>
        <v>40.25</v>
      </c>
      <c r="L6" s="3">
        <v>28</v>
      </c>
      <c r="M6" s="3"/>
      <c r="N6" s="3">
        <f t="shared" si="2"/>
        <v>68.25</v>
      </c>
      <c r="O6" s="7">
        <v>54</v>
      </c>
      <c r="P6" s="11">
        <f t="shared" si="3"/>
        <v>45</v>
      </c>
      <c r="Q6" s="6">
        <v>28</v>
      </c>
      <c r="R6" s="3"/>
      <c r="S6" s="11">
        <f t="shared" si="4"/>
        <v>73</v>
      </c>
      <c r="T6" s="18">
        <v>57</v>
      </c>
      <c r="U6" s="3">
        <v>3</v>
      </c>
      <c r="V6" s="3">
        <f t="shared" si="5"/>
        <v>60</v>
      </c>
    </row>
    <row r="7" spans="1:22" ht="14.25">
      <c r="A7" s="4" t="s">
        <v>52</v>
      </c>
      <c r="B7" s="2" t="s">
        <v>53</v>
      </c>
      <c r="C7" s="9">
        <v>68</v>
      </c>
      <c r="D7" s="3"/>
      <c r="E7" s="3">
        <f t="shared" si="0"/>
        <v>68</v>
      </c>
      <c r="F7" s="13">
        <v>23</v>
      </c>
      <c r="G7" s="9">
        <v>49</v>
      </c>
      <c r="H7" s="3"/>
      <c r="I7" s="3">
        <f t="shared" si="6"/>
        <v>72</v>
      </c>
      <c r="J7" s="3">
        <v>87</v>
      </c>
      <c r="K7" s="3">
        <f t="shared" si="1"/>
        <v>43.5</v>
      </c>
      <c r="L7" s="3">
        <v>28</v>
      </c>
      <c r="M7" s="3"/>
      <c r="N7" s="3">
        <f t="shared" si="2"/>
        <v>71.5</v>
      </c>
      <c r="O7" s="7">
        <v>51</v>
      </c>
      <c r="P7" s="11">
        <f t="shared" si="3"/>
        <v>42.5</v>
      </c>
      <c r="Q7" s="6">
        <v>26</v>
      </c>
      <c r="R7" s="3"/>
      <c r="S7" s="11">
        <f t="shared" si="4"/>
        <v>68.5</v>
      </c>
      <c r="T7" s="18">
        <v>65</v>
      </c>
      <c r="U7" s="3"/>
      <c r="V7" s="3">
        <f t="shared" si="5"/>
        <v>65</v>
      </c>
    </row>
    <row r="8" spans="1:22" ht="14.25">
      <c r="A8" s="4" t="s">
        <v>70</v>
      </c>
      <c r="B8" s="2" t="s">
        <v>71</v>
      </c>
      <c r="C8" s="9">
        <v>73</v>
      </c>
      <c r="D8" s="3"/>
      <c r="E8" s="3">
        <f t="shared" si="0"/>
        <v>73</v>
      </c>
      <c r="F8" s="13">
        <v>25</v>
      </c>
      <c r="G8" s="9">
        <v>50</v>
      </c>
      <c r="H8" s="3"/>
      <c r="I8" s="3">
        <f t="shared" si="6"/>
        <v>75</v>
      </c>
      <c r="J8" s="3">
        <v>88.5</v>
      </c>
      <c r="K8" s="3">
        <f t="shared" si="1"/>
        <v>44.25</v>
      </c>
      <c r="L8" s="3">
        <v>28</v>
      </c>
      <c r="M8" s="3"/>
      <c r="N8" s="3">
        <f t="shared" si="2"/>
        <v>72.25</v>
      </c>
      <c r="O8" s="7">
        <v>53</v>
      </c>
      <c r="P8" s="11">
        <f t="shared" si="3"/>
        <v>44.166666666666664</v>
      </c>
      <c r="Q8" s="6">
        <v>29</v>
      </c>
      <c r="R8" s="3"/>
      <c r="S8" s="11">
        <f t="shared" si="4"/>
        <v>73.16666666666666</v>
      </c>
      <c r="T8" s="18">
        <v>67</v>
      </c>
      <c r="U8" s="3"/>
      <c r="V8" s="3">
        <f t="shared" si="5"/>
        <v>67</v>
      </c>
    </row>
    <row r="9" spans="1:22" ht="14.25">
      <c r="A9" s="2" t="s">
        <v>80</v>
      </c>
      <c r="B9" s="2" t="s">
        <v>81</v>
      </c>
      <c r="C9" s="9">
        <v>68</v>
      </c>
      <c r="D9" s="3"/>
      <c r="E9" s="3">
        <f t="shared" si="0"/>
        <v>68</v>
      </c>
      <c r="F9" s="13">
        <v>23</v>
      </c>
      <c r="G9" s="9">
        <v>48.5</v>
      </c>
      <c r="H9" s="3"/>
      <c r="I9" s="3">
        <f t="shared" si="6"/>
        <v>71.5</v>
      </c>
      <c r="J9" s="3">
        <v>80.5</v>
      </c>
      <c r="K9" s="3">
        <f t="shared" si="1"/>
        <v>40.25</v>
      </c>
      <c r="L9" s="3">
        <v>28</v>
      </c>
      <c r="M9" s="3"/>
      <c r="N9" s="3">
        <f t="shared" si="2"/>
        <v>68.25</v>
      </c>
      <c r="O9" s="7">
        <v>54</v>
      </c>
      <c r="P9" s="11">
        <f t="shared" si="3"/>
        <v>45</v>
      </c>
      <c r="Q9" s="6">
        <v>28</v>
      </c>
      <c r="R9" s="3">
        <v>10</v>
      </c>
      <c r="S9" s="11">
        <f t="shared" si="4"/>
        <v>83</v>
      </c>
      <c r="T9" s="18">
        <v>62</v>
      </c>
      <c r="U9" s="3"/>
      <c r="V9" s="3">
        <f t="shared" si="5"/>
        <v>62</v>
      </c>
    </row>
    <row r="10" spans="1:22" ht="14.25">
      <c r="A10" s="4" t="s">
        <v>88</v>
      </c>
      <c r="B10" s="2" t="s">
        <v>89</v>
      </c>
      <c r="C10" s="9">
        <v>67</v>
      </c>
      <c r="D10" s="3"/>
      <c r="E10" s="3">
        <f t="shared" si="0"/>
        <v>67</v>
      </c>
      <c r="F10" s="13">
        <v>25</v>
      </c>
      <c r="G10" s="9">
        <v>33.5</v>
      </c>
      <c r="H10" s="3">
        <v>3</v>
      </c>
      <c r="I10" s="3">
        <f t="shared" si="6"/>
        <v>61.5</v>
      </c>
      <c r="J10" s="3">
        <v>74</v>
      </c>
      <c r="K10" s="3">
        <f t="shared" si="1"/>
        <v>37</v>
      </c>
      <c r="L10" s="3">
        <v>20</v>
      </c>
      <c r="M10" s="3">
        <v>3</v>
      </c>
      <c r="N10" s="3">
        <f t="shared" si="2"/>
        <v>60</v>
      </c>
      <c r="O10" s="7">
        <v>48</v>
      </c>
      <c r="P10" s="11">
        <f t="shared" si="3"/>
        <v>40</v>
      </c>
      <c r="Q10" s="6">
        <v>20</v>
      </c>
      <c r="R10" s="3"/>
      <c r="S10" s="11">
        <f t="shared" si="4"/>
        <v>60</v>
      </c>
      <c r="T10" s="18">
        <v>44</v>
      </c>
      <c r="U10" s="3"/>
      <c r="V10" s="3">
        <f t="shared" si="5"/>
        <v>44</v>
      </c>
    </row>
    <row r="11" spans="1:22" ht="14.25">
      <c r="A11" s="2" t="s">
        <v>96</v>
      </c>
      <c r="B11" s="2" t="s">
        <v>97</v>
      </c>
      <c r="C11" s="9">
        <v>61</v>
      </c>
      <c r="D11" s="3"/>
      <c r="E11" s="3">
        <f t="shared" si="0"/>
        <v>61</v>
      </c>
      <c r="F11" s="13">
        <v>26</v>
      </c>
      <c r="G11" s="9">
        <v>35.5</v>
      </c>
      <c r="H11" s="3"/>
      <c r="I11" s="3">
        <f t="shared" si="6"/>
        <v>61.5</v>
      </c>
      <c r="J11" s="3">
        <v>74</v>
      </c>
      <c r="K11" s="3">
        <f t="shared" si="1"/>
        <v>37</v>
      </c>
      <c r="L11" s="3">
        <v>28</v>
      </c>
      <c r="M11" s="3"/>
      <c r="N11" s="3">
        <f t="shared" si="2"/>
        <v>65</v>
      </c>
      <c r="O11" s="7">
        <v>44</v>
      </c>
      <c r="P11" s="11">
        <f t="shared" si="3"/>
        <v>36.666666666666664</v>
      </c>
      <c r="Q11" s="6">
        <v>23</v>
      </c>
      <c r="R11" s="3">
        <v>1</v>
      </c>
      <c r="S11" s="11">
        <f t="shared" si="4"/>
        <v>60.666666666666664</v>
      </c>
      <c r="T11" s="18">
        <v>54</v>
      </c>
      <c r="U11" s="3">
        <v>6</v>
      </c>
      <c r="V11" s="3">
        <f t="shared" si="5"/>
        <v>60</v>
      </c>
    </row>
    <row r="12" spans="1:22" ht="14.25">
      <c r="A12" s="2" t="s">
        <v>104</v>
      </c>
      <c r="B12" s="2" t="s">
        <v>105</v>
      </c>
      <c r="C12" s="9">
        <v>73</v>
      </c>
      <c r="D12" s="3"/>
      <c r="E12" s="3">
        <f t="shared" si="0"/>
        <v>73</v>
      </c>
      <c r="F12" s="13">
        <v>20</v>
      </c>
      <c r="G12" s="9">
        <v>40.5</v>
      </c>
      <c r="H12" s="3"/>
      <c r="I12" s="3">
        <f t="shared" si="6"/>
        <v>60.5</v>
      </c>
      <c r="J12" s="3">
        <v>76</v>
      </c>
      <c r="K12" s="3">
        <f t="shared" si="1"/>
        <v>38</v>
      </c>
      <c r="L12" s="3">
        <v>28</v>
      </c>
      <c r="M12" s="3"/>
      <c r="N12" s="3">
        <f t="shared" si="2"/>
        <v>66</v>
      </c>
      <c r="O12" s="7">
        <v>52</v>
      </c>
      <c r="P12" s="11">
        <f t="shared" si="3"/>
        <v>43.333333333333336</v>
      </c>
      <c r="Q12" s="6">
        <v>28</v>
      </c>
      <c r="R12" s="3"/>
      <c r="S12" s="11">
        <f t="shared" si="4"/>
        <v>71.33333333333334</v>
      </c>
      <c r="T12" s="18">
        <v>54</v>
      </c>
      <c r="U12" s="3">
        <v>6</v>
      </c>
      <c r="V12" s="3">
        <f t="shared" si="5"/>
        <v>60</v>
      </c>
    </row>
    <row r="13" spans="1:22" ht="14.25">
      <c r="A13" s="4" t="s">
        <v>112</v>
      </c>
      <c r="B13" s="2" t="s">
        <v>113</v>
      </c>
      <c r="C13" s="9">
        <v>72</v>
      </c>
      <c r="D13" s="3"/>
      <c r="E13" s="3">
        <f t="shared" si="0"/>
        <v>72</v>
      </c>
      <c r="F13" s="13">
        <v>21</v>
      </c>
      <c r="G13" s="9">
        <v>41.5</v>
      </c>
      <c r="H13" s="3"/>
      <c r="I13" s="3">
        <f t="shared" si="6"/>
        <v>62.5</v>
      </c>
      <c r="J13" s="3">
        <v>91</v>
      </c>
      <c r="K13" s="3">
        <f t="shared" si="1"/>
        <v>45.5</v>
      </c>
      <c r="L13" s="3">
        <v>28</v>
      </c>
      <c r="M13" s="3"/>
      <c r="N13" s="3">
        <f t="shared" si="2"/>
        <v>73.5</v>
      </c>
      <c r="O13" s="7">
        <v>56</v>
      </c>
      <c r="P13" s="11">
        <f t="shared" si="3"/>
        <v>46.666666666666664</v>
      </c>
      <c r="Q13" s="6">
        <v>28</v>
      </c>
      <c r="R13" s="3">
        <v>10</v>
      </c>
      <c r="S13" s="11">
        <f t="shared" si="4"/>
        <v>84.66666666666666</v>
      </c>
      <c r="T13" s="18">
        <v>69</v>
      </c>
      <c r="U13" s="3"/>
      <c r="V13" s="3">
        <f t="shared" si="5"/>
        <v>69</v>
      </c>
    </row>
    <row r="14" spans="1:22" ht="14.25">
      <c r="A14" s="2" t="s">
        <v>120</v>
      </c>
      <c r="B14" s="2" t="s">
        <v>121</v>
      </c>
      <c r="C14" s="9">
        <v>67</v>
      </c>
      <c r="D14" s="3"/>
      <c r="E14" s="3">
        <f t="shared" si="0"/>
        <v>67</v>
      </c>
      <c r="F14" s="13">
        <v>23</v>
      </c>
      <c r="G14" s="9">
        <v>35.5</v>
      </c>
      <c r="H14" s="3">
        <v>3</v>
      </c>
      <c r="I14" s="3">
        <f t="shared" si="6"/>
        <v>61.5</v>
      </c>
      <c r="J14" s="3">
        <v>77</v>
      </c>
      <c r="K14" s="3">
        <f t="shared" si="1"/>
        <v>38.5</v>
      </c>
      <c r="L14" s="3">
        <v>28</v>
      </c>
      <c r="M14" s="3"/>
      <c r="N14" s="3">
        <f t="shared" si="2"/>
        <v>66.5</v>
      </c>
      <c r="O14" s="7">
        <v>34</v>
      </c>
      <c r="P14" s="11">
        <f t="shared" si="3"/>
        <v>28.333333333333332</v>
      </c>
      <c r="Q14" s="6">
        <v>23</v>
      </c>
      <c r="R14" s="3">
        <v>9</v>
      </c>
      <c r="S14" s="11">
        <f t="shared" si="4"/>
        <v>60.33333333333333</v>
      </c>
      <c r="T14" s="18">
        <v>49</v>
      </c>
      <c r="U14" s="3"/>
      <c r="V14" s="3">
        <f t="shared" si="5"/>
        <v>49</v>
      </c>
    </row>
    <row r="15" spans="1:22" ht="14.25">
      <c r="A15" s="4" t="s">
        <v>126</v>
      </c>
      <c r="B15" s="2" t="s">
        <v>127</v>
      </c>
      <c r="C15" s="9">
        <v>65</v>
      </c>
      <c r="D15" s="3"/>
      <c r="E15" s="3">
        <f t="shared" si="0"/>
        <v>65</v>
      </c>
      <c r="F15" s="13">
        <v>25</v>
      </c>
      <c r="G15" s="9">
        <v>38.5</v>
      </c>
      <c r="H15" s="3"/>
      <c r="I15" s="3">
        <f t="shared" si="6"/>
        <v>63.5</v>
      </c>
      <c r="J15" s="3">
        <v>76</v>
      </c>
      <c r="K15" s="3">
        <f t="shared" si="1"/>
        <v>38</v>
      </c>
      <c r="L15" s="3"/>
      <c r="M15" s="3"/>
      <c r="N15" s="3">
        <f t="shared" si="2"/>
        <v>38</v>
      </c>
      <c r="O15" s="7">
        <v>37</v>
      </c>
      <c r="P15" s="11">
        <f t="shared" si="3"/>
        <v>30.833333333333332</v>
      </c>
      <c r="Q15" s="6">
        <v>25</v>
      </c>
      <c r="R15" s="3">
        <v>5</v>
      </c>
      <c r="S15" s="11">
        <f t="shared" si="4"/>
        <v>60.83333333333333</v>
      </c>
      <c r="T15" s="18">
        <v>50</v>
      </c>
      <c r="U15" s="3"/>
      <c r="V15" s="3">
        <f t="shared" si="5"/>
        <v>50</v>
      </c>
    </row>
    <row r="16" spans="1:22" ht="14.25">
      <c r="A16" s="2" t="s">
        <v>132</v>
      </c>
      <c r="B16" s="2" t="s">
        <v>133</v>
      </c>
      <c r="C16" s="9">
        <v>71</v>
      </c>
      <c r="D16" s="3"/>
      <c r="E16" s="3">
        <f t="shared" si="0"/>
        <v>71</v>
      </c>
      <c r="F16" s="13">
        <v>26</v>
      </c>
      <c r="G16" s="9">
        <v>41</v>
      </c>
      <c r="H16" s="3"/>
      <c r="I16" s="3">
        <f t="shared" si="6"/>
        <v>67</v>
      </c>
      <c r="J16" s="3">
        <v>88</v>
      </c>
      <c r="K16" s="3">
        <f t="shared" si="1"/>
        <v>44</v>
      </c>
      <c r="L16" s="3">
        <v>28</v>
      </c>
      <c r="M16" s="3"/>
      <c r="N16" s="3">
        <f t="shared" si="2"/>
        <v>72</v>
      </c>
      <c r="O16" s="7">
        <v>54</v>
      </c>
      <c r="P16" s="11">
        <f t="shared" si="3"/>
        <v>45</v>
      </c>
      <c r="Q16" s="6">
        <v>29</v>
      </c>
      <c r="R16" s="3"/>
      <c r="S16" s="11">
        <f t="shared" si="4"/>
        <v>74</v>
      </c>
      <c r="T16" s="18">
        <v>74</v>
      </c>
      <c r="U16" s="3"/>
      <c r="V16" s="3">
        <f t="shared" si="5"/>
        <v>74</v>
      </c>
    </row>
    <row r="17" spans="1:22" ht="14.25">
      <c r="A17" s="4" t="s">
        <v>138</v>
      </c>
      <c r="B17" s="2" t="s">
        <v>139</v>
      </c>
      <c r="C17" s="9">
        <v>66</v>
      </c>
      <c r="D17" s="3"/>
      <c r="E17" s="3">
        <f t="shared" si="0"/>
        <v>66</v>
      </c>
      <c r="F17" s="13">
        <v>22</v>
      </c>
      <c r="G17" s="9">
        <v>42</v>
      </c>
      <c r="H17" s="3"/>
      <c r="I17" s="3">
        <f t="shared" si="6"/>
        <v>64</v>
      </c>
      <c r="J17" s="3">
        <v>81.5</v>
      </c>
      <c r="K17" s="3">
        <f t="shared" si="1"/>
        <v>40.75</v>
      </c>
      <c r="L17" s="3">
        <v>28</v>
      </c>
      <c r="M17" s="3"/>
      <c r="N17" s="3">
        <f t="shared" si="2"/>
        <v>68.75</v>
      </c>
      <c r="O17" s="7">
        <v>58</v>
      </c>
      <c r="P17" s="11">
        <f t="shared" si="3"/>
        <v>48.333333333333336</v>
      </c>
      <c r="Q17" s="6">
        <v>28</v>
      </c>
      <c r="R17" s="3"/>
      <c r="S17" s="11">
        <f t="shared" si="4"/>
        <v>76.33333333333334</v>
      </c>
      <c r="T17" s="18">
        <v>46</v>
      </c>
      <c r="U17" s="3"/>
      <c r="V17" s="3">
        <f t="shared" si="5"/>
        <v>46</v>
      </c>
    </row>
    <row r="18" spans="1:22" ht="14.25">
      <c r="A18" s="2" t="s">
        <v>144</v>
      </c>
      <c r="B18" s="2" t="s">
        <v>145</v>
      </c>
      <c r="C18" s="9">
        <v>72</v>
      </c>
      <c r="D18" s="3"/>
      <c r="E18" s="3">
        <f t="shared" si="0"/>
        <v>72</v>
      </c>
      <c r="F18" s="13">
        <v>20</v>
      </c>
      <c r="G18" s="9">
        <v>41</v>
      </c>
      <c r="H18" s="3"/>
      <c r="I18" s="3">
        <f t="shared" si="6"/>
        <v>61</v>
      </c>
      <c r="J18" s="3">
        <v>84.5</v>
      </c>
      <c r="K18" s="3">
        <f t="shared" si="1"/>
        <v>42.25</v>
      </c>
      <c r="L18" s="3">
        <v>28</v>
      </c>
      <c r="M18" s="3"/>
      <c r="N18" s="3">
        <f t="shared" si="2"/>
        <v>70.25</v>
      </c>
      <c r="O18" s="7">
        <v>51</v>
      </c>
      <c r="P18" s="11">
        <f t="shared" si="3"/>
        <v>42.5</v>
      </c>
      <c r="Q18" s="6">
        <v>18</v>
      </c>
      <c r="R18" s="3"/>
      <c r="S18" s="11">
        <f t="shared" si="4"/>
        <v>60.5</v>
      </c>
      <c r="T18" s="18">
        <v>45</v>
      </c>
      <c r="U18" s="3"/>
      <c r="V18" s="3">
        <f t="shared" si="5"/>
        <v>45</v>
      </c>
    </row>
    <row r="19" spans="1:22" ht="14.25">
      <c r="A19" s="4" t="s">
        <v>150</v>
      </c>
      <c r="B19" s="2" t="s">
        <v>151</v>
      </c>
      <c r="C19" s="9">
        <v>70</v>
      </c>
      <c r="D19" s="3"/>
      <c r="E19" s="3">
        <f t="shared" si="0"/>
        <v>70</v>
      </c>
      <c r="F19" s="13">
        <v>25</v>
      </c>
      <c r="G19" s="9">
        <v>44.5</v>
      </c>
      <c r="H19" s="3"/>
      <c r="I19" s="3">
        <f t="shared" si="6"/>
        <v>69.5</v>
      </c>
      <c r="J19" s="3">
        <v>88.5</v>
      </c>
      <c r="K19" s="3">
        <f t="shared" si="1"/>
        <v>44.25</v>
      </c>
      <c r="L19" s="3">
        <v>28</v>
      </c>
      <c r="M19" s="3"/>
      <c r="N19" s="3">
        <f t="shared" si="2"/>
        <v>72.25</v>
      </c>
      <c r="O19" s="7">
        <v>46</v>
      </c>
      <c r="P19" s="11">
        <f t="shared" si="3"/>
        <v>38.333333333333336</v>
      </c>
      <c r="Q19" s="6">
        <v>25</v>
      </c>
      <c r="R19" s="3"/>
      <c r="S19" s="11">
        <f t="shared" si="4"/>
        <v>63.333333333333336</v>
      </c>
      <c r="T19" s="18">
        <v>57</v>
      </c>
      <c r="U19" s="3">
        <v>3</v>
      </c>
      <c r="V19" s="3">
        <f t="shared" si="5"/>
        <v>60</v>
      </c>
    </row>
    <row r="20" spans="1:22" ht="14.25">
      <c r="A20" s="2" t="s">
        <v>156</v>
      </c>
      <c r="B20" s="2" t="s">
        <v>157</v>
      </c>
      <c r="C20" s="9">
        <v>67</v>
      </c>
      <c r="D20" s="3"/>
      <c r="E20" s="3">
        <f t="shared" si="0"/>
        <v>67</v>
      </c>
      <c r="F20" s="13">
        <v>28</v>
      </c>
      <c r="G20" s="9">
        <v>49</v>
      </c>
      <c r="H20" s="3"/>
      <c r="I20" s="3">
        <f t="shared" si="6"/>
        <v>77</v>
      </c>
      <c r="J20" s="3">
        <v>85.5</v>
      </c>
      <c r="K20" s="3">
        <f t="shared" si="1"/>
        <v>42.75</v>
      </c>
      <c r="L20" s="3">
        <v>28</v>
      </c>
      <c r="M20" s="3"/>
      <c r="N20" s="3">
        <f t="shared" si="2"/>
        <v>70.75</v>
      </c>
      <c r="O20" s="7">
        <v>55</v>
      </c>
      <c r="P20" s="11">
        <f t="shared" si="3"/>
        <v>45.833333333333336</v>
      </c>
      <c r="Q20" s="6">
        <v>28</v>
      </c>
      <c r="R20" s="3">
        <v>10</v>
      </c>
      <c r="S20" s="11">
        <f t="shared" si="4"/>
        <v>83.83333333333334</v>
      </c>
      <c r="T20" s="18">
        <v>64</v>
      </c>
      <c r="U20" s="3"/>
      <c r="V20" s="3">
        <f t="shared" si="5"/>
        <v>64</v>
      </c>
    </row>
    <row r="21" spans="1:22" ht="14.25">
      <c r="A21" s="2" t="s">
        <v>162</v>
      </c>
      <c r="B21" s="2" t="s">
        <v>163</v>
      </c>
      <c r="C21" s="9">
        <v>64</v>
      </c>
      <c r="D21" s="3"/>
      <c r="E21" s="3">
        <f t="shared" si="0"/>
        <v>64</v>
      </c>
      <c r="F21" s="13">
        <v>27</v>
      </c>
      <c r="G21" s="9">
        <v>47.5</v>
      </c>
      <c r="H21" s="3"/>
      <c r="I21" s="3">
        <f t="shared" si="6"/>
        <v>74.5</v>
      </c>
      <c r="J21" s="3">
        <v>82</v>
      </c>
      <c r="K21" s="3">
        <f t="shared" si="1"/>
        <v>41</v>
      </c>
      <c r="L21" s="3">
        <v>28</v>
      </c>
      <c r="M21" s="3"/>
      <c r="N21" s="3">
        <f t="shared" si="2"/>
        <v>69</v>
      </c>
      <c r="O21" s="7">
        <v>55</v>
      </c>
      <c r="P21" s="11">
        <f t="shared" si="3"/>
        <v>45.833333333333336</v>
      </c>
      <c r="Q21" s="6">
        <v>28</v>
      </c>
      <c r="R21" s="3"/>
      <c r="S21" s="11">
        <f t="shared" si="4"/>
        <v>73.83333333333334</v>
      </c>
      <c r="T21" s="18">
        <v>65</v>
      </c>
      <c r="U21" s="3"/>
      <c r="V21" s="3">
        <f t="shared" si="5"/>
        <v>65</v>
      </c>
    </row>
    <row r="22" spans="1:22" ht="14.25">
      <c r="A22" s="4" t="s">
        <v>168</v>
      </c>
      <c r="B22" s="2" t="s">
        <v>169</v>
      </c>
      <c r="C22" s="9">
        <v>72</v>
      </c>
      <c r="D22" s="3"/>
      <c r="E22" s="3">
        <f t="shared" si="0"/>
        <v>72</v>
      </c>
      <c r="F22" s="13">
        <v>23</v>
      </c>
      <c r="G22" s="9">
        <v>41</v>
      </c>
      <c r="H22" s="3"/>
      <c r="I22" s="3">
        <f t="shared" si="6"/>
        <v>64</v>
      </c>
      <c r="J22" s="3">
        <v>80.5</v>
      </c>
      <c r="K22" s="3">
        <f t="shared" si="1"/>
        <v>40.25</v>
      </c>
      <c r="L22" s="3">
        <v>28</v>
      </c>
      <c r="M22" s="3"/>
      <c r="N22" s="3">
        <f t="shared" si="2"/>
        <v>68.25</v>
      </c>
      <c r="O22" s="7">
        <v>57</v>
      </c>
      <c r="P22" s="11">
        <f t="shared" si="3"/>
        <v>47.5</v>
      </c>
      <c r="Q22" s="6">
        <v>29</v>
      </c>
      <c r="R22" s="3">
        <v>10</v>
      </c>
      <c r="S22" s="11">
        <f t="shared" si="4"/>
        <v>86.5</v>
      </c>
      <c r="T22" s="18">
        <v>57</v>
      </c>
      <c r="U22" s="3">
        <v>3</v>
      </c>
      <c r="V22" s="3">
        <f t="shared" si="5"/>
        <v>60</v>
      </c>
    </row>
    <row r="23" spans="1:22" ht="14.25">
      <c r="A23" s="2" t="s">
        <v>174</v>
      </c>
      <c r="B23" s="2" t="s">
        <v>175</v>
      </c>
      <c r="C23" s="9">
        <v>71</v>
      </c>
      <c r="D23" s="3"/>
      <c r="E23" s="3">
        <f t="shared" si="0"/>
        <v>71</v>
      </c>
      <c r="F23" s="13">
        <v>26</v>
      </c>
      <c r="G23" s="9">
        <v>40</v>
      </c>
      <c r="H23" s="3"/>
      <c r="I23" s="3">
        <f t="shared" si="6"/>
        <v>66</v>
      </c>
      <c r="J23" s="3">
        <v>78</v>
      </c>
      <c r="K23" s="3">
        <f t="shared" si="1"/>
        <v>39</v>
      </c>
      <c r="L23" s="3">
        <v>28</v>
      </c>
      <c r="M23" s="3"/>
      <c r="N23" s="3">
        <f t="shared" si="2"/>
        <v>67</v>
      </c>
      <c r="O23" s="7">
        <v>55</v>
      </c>
      <c r="P23" s="11">
        <f t="shared" si="3"/>
        <v>45.833333333333336</v>
      </c>
      <c r="Q23" s="6">
        <v>29</v>
      </c>
      <c r="R23" s="3">
        <v>10</v>
      </c>
      <c r="S23" s="11">
        <f t="shared" si="4"/>
        <v>84.83333333333334</v>
      </c>
      <c r="T23" s="18">
        <v>54</v>
      </c>
      <c r="U23" s="3">
        <v>6</v>
      </c>
      <c r="V23" s="3">
        <f t="shared" si="5"/>
        <v>60</v>
      </c>
    </row>
    <row r="24" spans="1:22" ht="14.25">
      <c r="A24" s="2" t="s">
        <v>180</v>
      </c>
      <c r="B24" s="2" t="s">
        <v>181</v>
      </c>
      <c r="C24" s="9">
        <v>75</v>
      </c>
      <c r="D24" s="3"/>
      <c r="E24" s="3">
        <f t="shared" si="0"/>
        <v>75</v>
      </c>
      <c r="F24" s="13">
        <v>24</v>
      </c>
      <c r="G24" s="9">
        <v>40.5</v>
      </c>
      <c r="H24" s="3"/>
      <c r="I24" s="3">
        <f t="shared" si="6"/>
        <v>64.5</v>
      </c>
      <c r="J24" s="3">
        <v>90</v>
      </c>
      <c r="K24" s="3">
        <f t="shared" si="1"/>
        <v>45</v>
      </c>
      <c r="L24" s="3">
        <v>28</v>
      </c>
      <c r="M24" s="3"/>
      <c r="N24" s="3">
        <f t="shared" si="2"/>
        <v>73</v>
      </c>
      <c r="O24" s="7">
        <v>57</v>
      </c>
      <c r="P24" s="11">
        <f t="shared" si="3"/>
        <v>47.5</v>
      </c>
      <c r="Q24" s="6">
        <v>28</v>
      </c>
      <c r="R24" s="3">
        <v>10</v>
      </c>
      <c r="S24" s="11">
        <f t="shared" si="4"/>
        <v>85.5</v>
      </c>
      <c r="T24" s="18">
        <v>56</v>
      </c>
      <c r="U24" s="3">
        <v>4</v>
      </c>
      <c r="V24" s="3">
        <f t="shared" si="5"/>
        <v>60</v>
      </c>
    </row>
    <row r="25" spans="1:22" ht="14.25">
      <c r="A25" s="4" t="s">
        <v>184</v>
      </c>
      <c r="B25" s="2" t="s">
        <v>185</v>
      </c>
      <c r="C25" s="9">
        <v>68</v>
      </c>
      <c r="D25" s="3"/>
      <c r="E25" s="3">
        <f t="shared" si="0"/>
        <v>68</v>
      </c>
      <c r="F25" s="13">
        <v>27</v>
      </c>
      <c r="G25" s="9">
        <v>47</v>
      </c>
      <c r="H25" s="3"/>
      <c r="I25" s="3">
        <f t="shared" si="6"/>
        <v>74</v>
      </c>
      <c r="J25" s="3">
        <v>89</v>
      </c>
      <c r="K25" s="3">
        <f t="shared" si="1"/>
        <v>44.5</v>
      </c>
      <c r="L25" s="3">
        <v>28</v>
      </c>
      <c r="M25" s="3"/>
      <c r="N25" s="3">
        <f t="shared" si="2"/>
        <v>72.5</v>
      </c>
      <c r="O25" s="7">
        <v>49</v>
      </c>
      <c r="P25" s="11">
        <f t="shared" si="3"/>
        <v>40.833333333333336</v>
      </c>
      <c r="Q25" s="8">
        <v>28</v>
      </c>
      <c r="R25" s="3"/>
      <c r="S25" s="11">
        <f t="shared" si="4"/>
        <v>68.83333333333334</v>
      </c>
      <c r="T25" s="18">
        <v>55</v>
      </c>
      <c r="U25" s="3">
        <v>5</v>
      </c>
      <c r="V25" s="3">
        <f t="shared" si="5"/>
        <v>60</v>
      </c>
    </row>
    <row r="26" spans="1:22" ht="13.5">
      <c r="A26" s="2" t="s">
        <v>4</v>
      </c>
      <c r="B26" s="2" t="s">
        <v>5</v>
      </c>
      <c r="C26" s="10">
        <v>68</v>
      </c>
      <c r="D26" s="3"/>
      <c r="E26" s="3">
        <f t="shared" si="0"/>
        <v>68</v>
      </c>
      <c r="F26" s="13">
        <v>23</v>
      </c>
      <c r="G26" s="10">
        <v>46</v>
      </c>
      <c r="H26" s="3"/>
      <c r="I26" s="3">
        <f t="shared" si="6"/>
        <v>69</v>
      </c>
      <c r="J26" s="3">
        <v>85</v>
      </c>
      <c r="K26" s="3">
        <f t="shared" si="1"/>
        <v>42.5</v>
      </c>
      <c r="L26" s="3">
        <v>28</v>
      </c>
      <c r="M26" s="3"/>
      <c r="N26" s="3">
        <f t="shared" si="2"/>
        <v>70.5</v>
      </c>
      <c r="O26" s="5">
        <v>51</v>
      </c>
      <c r="P26" s="11">
        <f t="shared" si="3"/>
        <v>42.5</v>
      </c>
      <c r="Q26" s="5">
        <v>26</v>
      </c>
      <c r="R26" s="3"/>
      <c r="S26" s="11">
        <f t="shared" si="4"/>
        <v>68.5</v>
      </c>
      <c r="T26" s="17">
        <v>61</v>
      </c>
      <c r="U26" s="3"/>
      <c r="V26" s="3">
        <f t="shared" si="5"/>
        <v>61</v>
      </c>
    </row>
    <row r="27" spans="1:22" ht="13.5">
      <c r="A27" s="4" t="s">
        <v>14</v>
      </c>
      <c r="B27" s="2" t="s">
        <v>15</v>
      </c>
      <c r="C27" s="10">
        <v>67</v>
      </c>
      <c r="D27" s="3"/>
      <c r="E27" s="3">
        <f t="shared" si="0"/>
        <v>67</v>
      </c>
      <c r="F27" s="13">
        <v>25</v>
      </c>
      <c r="G27" s="10">
        <v>49</v>
      </c>
      <c r="H27" s="3"/>
      <c r="I27" s="3">
        <f t="shared" si="6"/>
        <v>74</v>
      </c>
      <c r="J27" s="3">
        <v>89.5</v>
      </c>
      <c r="K27" s="3">
        <f t="shared" si="1"/>
        <v>44.75</v>
      </c>
      <c r="L27" s="3">
        <v>28</v>
      </c>
      <c r="M27" s="3"/>
      <c r="N27" s="3">
        <f t="shared" si="2"/>
        <v>72.75</v>
      </c>
      <c r="O27" s="5">
        <v>54</v>
      </c>
      <c r="P27" s="11">
        <f t="shared" si="3"/>
        <v>45</v>
      </c>
      <c r="Q27" s="5">
        <v>27</v>
      </c>
      <c r="R27" s="3"/>
      <c r="S27" s="11">
        <f t="shared" si="4"/>
        <v>72</v>
      </c>
      <c r="T27" s="17">
        <v>57</v>
      </c>
      <c r="U27" s="3">
        <v>3</v>
      </c>
      <c r="V27" s="3">
        <f t="shared" si="5"/>
        <v>60</v>
      </c>
    </row>
    <row r="28" spans="1:22" ht="13.5">
      <c r="A28" s="2" t="s">
        <v>24</v>
      </c>
      <c r="B28" s="2" t="s">
        <v>25</v>
      </c>
      <c r="C28" s="10">
        <v>72</v>
      </c>
      <c r="D28" s="3"/>
      <c r="E28" s="3">
        <f t="shared" si="0"/>
        <v>72</v>
      </c>
      <c r="F28" s="13">
        <v>21</v>
      </c>
      <c r="G28" s="10">
        <v>42.5</v>
      </c>
      <c r="H28" s="3"/>
      <c r="I28" s="3">
        <f t="shared" si="6"/>
        <v>63.5</v>
      </c>
      <c r="J28" s="3">
        <v>72</v>
      </c>
      <c r="K28" s="3">
        <f t="shared" si="1"/>
        <v>36</v>
      </c>
      <c r="L28" s="3">
        <v>28</v>
      </c>
      <c r="M28" s="3"/>
      <c r="N28" s="3">
        <f t="shared" si="2"/>
        <v>64</v>
      </c>
      <c r="O28" s="5">
        <v>49</v>
      </c>
      <c r="P28" s="11">
        <f t="shared" si="3"/>
        <v>40.833333333333336</v>
      </c>
      <c r="Q28" s="5">
        <v>25</v>
      </c>
      <c r="R28" s="3">
        <v>10</v>
      </c>
      <c r="S28" s="11">
        <f t="shared" si="4"/>
        <v>75.83333333333334</v>
      </c>
      <c r="T28" s="17">
        <v>44</v>
      </c>
      <c r="U28" s="3"/>
      <c r="V28" s="3">
        <f t="shared" si="5"/>
        <v>44</v>
      </c>
    </row>
    <row r="29" spans="1:22" ht="13.5">
      <c r="A29" s="4" t="s">
        <v>34</v>
      </c>
      <c r="B29" s="2" t="s">
        <v>35</v>
      </c>
      <c r="C29" s="10">
        <v>69</v>
      </c>
      <c r="D29" s="3"/>
      <c r="E29" s="3">
        <f t="shared" si="0"/>
        <v>69</v>
      </c>
      <c r="F29" s="13">
        <v>20</v>
      </c>
      <c r="G29" s="10">
        <v>41.5</v>
      </c>
      <c r="H29" s="3"/>
      <c r="I29" s="3">
        <f t="shared" si="6"/>
        <v>61.5</v>
      </c>
      <c r="J29" s="3">
        <v>87.5</v>
      </c>
      <c r="K29" s="3">
        <f t="shared" si="1"/>
        <v>43.75</v>
      </c>
      <c r="L29" s="3">
        <v>28</v>
      </c>
      <c r="M29" s="3"/>
      <c r="N29" s="3">
        <f t="shared" si="2"/>
        <v>71.75</v>
      </c>
      <c r="O29" s="5">
        <v>51</v>
      </c>
      <c r="P29" s="11">
        <f t="shared" si="3"/>
        <v>42.5</v>
      </c>
      <c r="Q29" s="5">
        <v>28</v>
      </c>
      <c r="R29" s="3"/>
      <c r="S29" s="11">
        <f t="shared" si="4"/>
        <v>70.5</v>
      </c>
      <c r="T29" s="17">
        <v>66</v>
      </c>
      <c r="U29" s="3"/>
      <c r="V29" s="3">
        <f t="shared" si="5"/>
        <v>66</v>
      </c>
    </row>
    <row r="30" spans="1:22" ht="13.5">
      <c r="A30" s="2" t="s">
        <v>44</v>
      </c>
      <c r="B30" s="2" t="s">
        <v>45</v>
      </c>
      <c r="C30" s="10">
        <v>70</v>
      </c>
      <c r="D30" s="3"/>
      <c r="E30" s="3">
        <f t="shared" si="0"/>
        <v>70</v>
      </c>
      <c r="F30" s="13">
        <v>24</v>
      </c>
      <c r="G30" s="10">
        <v>42.5</v>
      </c>
      <c r="H30" s="3"/>
      <c r="I30" s="3">
        <f t="shared" si="6"/>
        <v>66.5</v>
      </c>
      <c r="J30" s="3">
        <v>81.5</v>
      </c>
      <c r="K30" s="3">
        <f t="shared" si="1"/>
        <v>40.75</v>
      </c>
      <c r="L30" s="3">
        <v>28</v>
      </c>
      <c r="M30" s="3"/>
      <c r="N30" s="3">
        <f t="shared" si="2"/>
        <v>68.75</v>
      </c>
      <c r="O30" s="5">
        <v>51</v>
      </c>
      <c r="P30" s="11">
        <f t="shared" si="3"/>
        <v>42.5</v>
      </c>
      <c r="Q30" s="5">
        <v>20</v>
      </c>
      <c r="R30" s="3"/>
      <c r="S30" s="11">
        <f t="shared" si="4"/>
        <v>62.5</v>
      </c>
      <c r="T30" s="17">
        <v>59</v>
      </c>
      <c r="U30" s="3">
        <v>1</v>
      </c>
      <c r="V30" s="3">
        <f t="shared" si="5"/>
        <v>60</v>
      </c>
    </row>
    <row r="31" spans="1:22" ht="13.5">
      <c r="A31" s="4" t="s">
        <v>54</v>
      </c>
      <c r="B31" s="2" t="s">
        <v>55</v>
      </c>
      <c r="C31" s="10">
        <v>67</v>
      </c>
      <c r="D31" s="3"/>
      <c r="E31" s="3">
        <f t="shared" si="0"/>
        <v>67</v>
      </c>
      <c r="F31" s="13">
        <v>27</v>
      </c>
      <c r="G31" s="10">
        <v>42</v>
      </c>
      <c r="H31" s="3"/>
      <c r="I31" s="3">
        <f t="shared" si="6"/>
        <v>69</v>
      </c>
      <c r="J31" s="3">
        <v>87</v>
      </c>
      <c r="K31" s="3">
        <f t="shared" si="1"/>
        <v>43.5</v>
      </c>
      <c r="L31" s="3">
        <v>28</v>
      </c>
      <c r="M31" s="3"/>
      <c r="N31" s="3">
        <f t="shared" si="2"/>
        <v>71.5</v>
      </c>
      <c r="O31" s="5">
        <v>56</v>
      </c>
      <c r="P31" s="11">
        <f t="shared" si="3"/>
        <v>46.666666666666664</v>
      </c>
      <c r="Q31" s="5">
        <v>28</v>
      </c>
      <c r="R31" s="3"/>
      <c r="S31" s="11">
        <f t="shared" si="4"/>
        <v>74.66666666666666</v>
      </c>
      <c r="T31" s="17">
        <v>58</v>
      </c>
      <c r="U31" s="3">
        <v>2</v>
      </c>
      <c r="V31" s="3">
        <f t="shared" si="5"/>
        <v>60</v>
      </c>
    </row>
    <row r="32" spans="1:22" ht="13.5">
      <c r="A32" s="2" t="s">
        <v>62</v>
      </c>
      <c r="B32" s="2" t="s">
        <v>63</v>
      </c>
      <c r="C32" s="10">
        <v>72</v>
      </c>
      <c r="D32" s="3"/>
      <c r="E32" s="3">
        <f t="shared" si="0"/>
        <v>72</v>
      </c>
      <c r="F32" s="13">
        <v>23</v>
      </c>
      <c r="G32" s="10">
        <v>41</v>
      </c>
      <c r="H32" s="3"/>
      <c r="I32" s="3">
        <f t="shared" si="6"/>
        <v>64</v>
      </c>
      <c r="J32" s="3">
        <v>75</v>
      </c>
      <c r="K32" s="3">
        <f t="shared" si="1"/>
        <v>37.5</v>
      </c>
      <c r="L32" s="3">
        <v>28</v>
      </c>
      <c r="M32" s="3"/>
      <c r="N32" s="3">
        <f t="shared" si="2"/>
        <v>65.5</v>
      </c>
      <c r="O32" s="5">
        <v>52</v>
      </c>
      <c r="P32" s="11">
        <f t="shared" si="3"/>
        <v>43.333333333333336</v>
      </c>
      <c r="Q32" s="5">
        <v>28</v>
      </c>
      <c r="R32" s="3"/>
      <c r="S32" s="11">
        <f t="shared" si="4"/>
        <v>71.33333333333334</v>
      </c>
      <c r="T32" s="17">
        <v>56</v>
      </c>
      <c r="U32" s="3">
        <v>4</v>
      </c>
      <c r="V32" s="3">
        <f t="shared" si="5"/>
        <v>60</v>
      </c>
    </row>
    <row r="33" spans="1:22" ht="13.5">
      <c r="A33" s="3" t="s">
        <v>72</v>
      </c>
      <c r="B33" s="3" t="s">
        <v>73</v>
      </c>
      <c r="C33" s="10">
        <v>74</v>
      </c>
      <c r="D33" s="3"/>
      <c r="E33" s="3">
        <f t="shared" si="0"/>
        <v>74</v>
      </c>
      <c r="F33" s="14">
        <v>28</v>
      </c>
      <c r="G33" s="10">
        <v>47</v>
      </c>
      <c r="H33" s="3"/>
      <c r="I33" s="3">
        <f t="shared" si="6"/>
        <v>75</v>
      </c>
      <c r="J33" s="3">
        <v>86</v>
      </c>
      <c r="K33" s="3">
        <f t="shared" si="1"/>
        <v>43</v>
      </c>
      <c r="L33" s="3">
        <v>28</v>
      </c>
      <c r="M33" s="3"/>
      <c r="N33" s="3">
        <f t="shared" si="2"/>
        <v>71</v>
      </c>
      <c r="O33" s="5">
        <v>56</v>
      </c>
      <c r="P33" s="11">
        <f t="shared" si="3"/>
        <v>46.666666666666664</v>
      </c>
      <c r="Q33" s="5">
        <v>29</v>
      </c>
      <c r="R33" s="3">
        <v>10</v>
      </c>
      <c r="S33" s="11">
        <f t="shared" si="4"/>
        <v>85.66666666666666</v>
      </c>
      <c r="T33" s="17">
        <v>66</v>
      </c>
      <c r="U33" s="3"/>
      <c r="V33" s="3">
        <f t="shared" si="5"/>
        <v>66</v>
      </c>
    </row>
    <row r="34" spans="1:22" ht="13.5">
      <c r="A34" s="4" t="s">
        <v>6</v>
      </c>
      <c r="B34" s="2" t="s">
        <v>7</v>
      </c>
      <c r="C34" s="9">
        <v>74</v>
      </c>
      <c r="D34" s="3"/>
      <c r="E34" s="3">
        <f t="shared" si="0"/>
        <v>74</v>
      </c>
      <c r="F34" s="13">
        <v>23</v>
      </c>
      <c r="G34" s="9">
        <v>49.5</v>
      </c>
      <c r="H34" s="3"/>
      <c r="I34" s="3">
        <f t="shared" si="6"/>
        <v>72.5</v>
      </c>
      <c r="J34" s="3">
        <v>88.5</v>
      </c>
      <c r="K34" s="3">
        <f t="shared" si="1"/>
        <v>44.25</v>
      </c>
      <c r="L34" s="3">
        <v>28</v>
      </c>
      <c r="M34" s="3"/>
      <c r="N34" s="3">
        <f t="shared" si="2"/>
        <v>72.25</v>
      </c>
      <c r="O34" s="6">
        <v>59</v>
      </c>
      <c r="P34" s="11">
        <f t="shared" si="3"/>
        <v>49.166666666666664</v>
      </c>
      <c r="Q34" s="6">
        <v>28</v>
      </c>
      <c r="R34" s="3">
        <v>10</v>
      </c>
      <c r="S34" s="11">
        <f t="shared" si="4"/>
        <v>87.16666666666666</v>
      </c>
      <c r="T34" s="18">
        <v>76</v>
      </c>
      <c r="U34" s="3"/>
      <c r="V34" s="3">
        <f t="shared" si="5"/>
        <v>76</v>
      </c>
    </row>
    <row r="35" spans="1:22" ht="13.5">
      <c r="A35" s="2" t="s">
        <v>16</v>
      </c>
      <c r="B35" s="2" t="s">
        <v>17</v>
      </c>
      <c r="C35" s="9">
        <v>75</v>
      </c>
      <c r="D35" s="3"/>
      <c r="E35" s="3">
        <f t="shared" si="0"/>
        <v>75</v>
      </c>
      <c r="F35" s="13">
        <v>26</v>
      </c>
      <c r="G35" s="9">
        <v>44</v>
      </c>
      <c r="H35" s="3"/>
      <c r="I35" s="3">
        <f t="shared" si="6"/>
        <v>70</v>
      </c>
      <c r="J35" s="3">
        <v>87</v>
      </c>
      <c r="K35" s="3">
        <f t="shared" si="1"/>
        <v>43.5</v>
      </c>
      <c r="L35" s="3">
        <v>28</v>
      </c>
      <c r="M35" s="3"/>
      <c r="N35" s="3">
        <f t="shared" si="2"/>
        <v>71.5</v>
      </c>
      <c r="O35" s="6">
        <v>49</v>
      </c>
      <c r="P35" s="11">
        <f t="shared" si="3"/>
        <v>40.833333333333336</v>
      </c>
      <c r="Q35" s="6">
        <v>28</v>
      </c>
      <c r="R35" s="3"/>
      <c r="S35" s="11">
        <f t="shared" si="4"/>
        <v>68.83333333333334</v>
      </c>
      <c r="T35" s="18">
        <v>48</v>
      </c>
      <c r="U35" s="3"/>
      <c r="V35" s="3">
        <f t="shared" si="5"/>
        <v>48</v>
      </c>
    </row>
    <row r="36" spans="1:22" ht="13.5">
      <c r="A36" s="4" t="s">
        <v>26</v>
      </c>
      <c r="B36" s="2" t="s">
        <v>27</v>
      </c>
      <c r="C36" s="9">
        <v>74</v>
      </c>
      <c r="D36" s="3"/>
      <c r="E36" s="3">
        <f t="shared" si="0"/>
        <v>74</v>
      </c>
      <c r="F36" s="13">
        <v>25</v>
      </c>
      <c r="G36" s="9">
        <v>48.5</v>
      </c>
      <c r="H36" s="3"/>
      <c r="I36" s="3">
        <f t="shared" si="6"/>
        <v>73.5</v>
      </c>
      <c r="J36" s="3">
        <v>84.5</v>
      </c>
      <c r="K36" s="3">
        <f t="shared" si="1"/>
        <v>42.25</v>
      </c>
      <c r="L36" s="3">
        <v>28</v>
      </c>
      <c r="M36" s="3"/>
      <c r="N36" s="3">
        <f t="shared" si="2"/>
        <v>70.25</v>
      </c>
      <c r="O36" s="6">
        <v>59</v>
      </c>
      <c r="P36" s="11">
        <f t="shared" si="3"/>
        <v>49.166666666666664</v>
      </c>
      <c r="Q36" s="6">
        <v>29</v>
      </c>
      <c r="R36" s="3"/>
      <c r="S36" s="11">
        <f t="shared" si="4"/>
        <v>78.16666666666666</v>
      </c>
      <c r="T36" s="18">
        <v>70</v>
      </c>
      <c r="U36" s="3"/>
      <c r="V36" s="3">
        <f t="shared" si="5"/>
        <v>70</v>
      </c>
    </row>
    <row r="37" spans="1:22" ht="13.5">
      <c r="A37" s="4" t="s">
        <v>36</v>
      </c>
      <c r="B37" s="2" t="s">
        <v>37</v>
      </c>
      <c r="C37" s="9">
        <v>69</v>
      </c>
      <c r="D37" s="3"/>
      <c r="E37" s="3">
        <f t="shared" si="0"/>
        <v>69</v>
      </c>
      <c r="F37" s="13">
        <v>27</v>
      </c>
      <c r="G37" s="9">
        <v>49.5</v>
      </c>
      <c r="H37" s="3"/>
      <c r="I37" s="3">
        <f t="shared" si="6"/>
        <v>76.5</v>
      </c>
      <c r="J37" s="3">
        <v>85.5</v>
      </c>
      <c r="K37" s="3">
        <f t="shared" si="1"/>
        <v>42.75</v>
      </c>
      <c r="L37" s="3">
        <v>28</v>
      </c>
      <c r="M37" s="3"/>
      <c r="N37" s="3">
        <f t="shared" si="2"/>
        <v>70.75</v>
      </c>
      <c r="O37" s="6">
        <v>58</v>
      </c>
      <c r="P37" s="11">
        <f t="shared" si="3"/>
        <v>48.333333333333336</v>
      </c>
      <c r="Q37" s="6">
        <v>28</v>
      </c>
      <c r="R37" s="3">
        <v>10</v>
      </c>
      <c r="S37" s="11">
        <f t="shared" si="4"/>
        <v>86.33333333333334</v>
      </c>
      <c r="T37" s="18">
        <v>63</v>
      </c>
      <c r="U37" s="3"/>
      <c r="V37" s="3">
        <f t="shared" si="5"/>
        <v>63</v>
      </c>
    </row>
    <row r="38" spans="1:22" ht="13.5">
      <c r="A38" s="2" t="s">
        <v>46</v>
      </c>
      <c r="B38" s="2" t="s">
        <v>47</v>
      </c>
      <c r="C38" s="9">
        <v>72</v>
      </c>
      <c r="D38" s="3"/>
      <c r="E38" s="3">
        <f t="shared" si="0"/>
        <v>72</v>
      </c>
      <c r="F38" s="13">
        <v>22</v>
      </c>
      <c r="G38" s="9">
        <v>49.5</v>
      </c>
      <c r="H38" s="3"/>
      <c r="I38" s="3">
        <f t="shared" si="6"/>
        <v>71.5</v>
      </c>
      <c r="J38" s="3">
        <v>86</v>
      </c>
      <c r="K38" s="3">
        <f t="shared" si="1"/>
        <v>43</v>
      </c>
      <c r="L38" s="3">
        <v>28</v>
      </c>
      <c r="M38" s="3"/>
      <c r="N38" s="3">
        <f t="shared" si="2"/>
        <v>71</v>
      </c>
      <c r="O38" s="6">
        <v>58</v>
      </c>
      <c r="P38" s="11">
        <f t="shared" si="3"/>
        <v>48.333333333333336</v>
      </c>
      <c r="Q38" s="6">
        <v>29</v>
      </c>
      <c r="R38" s="3">
        <v>10</v>
      </c>
      <c r="S38" s="11">
        <f t="shared" si="4"/>
        <v>87.33333333333334</v>
      </c>
      <c r="T38" s="18">
        <v>76</v>
      </c>
      <c r="U38" s="3"/>
      <c r="V38" s="3">
        <f t="shared" si="5"/>
        <v>76</v>
      </c>
    </row>
    <row r="39" spans="1:22" ht="13.5">
      <c r="A39" s="4" t="s">
        <v>56</v>
      </c>
      <c r="B39" s="2" t="s">
        <v>57</v>
      </c>
      <c r="C39" s="9">
        <v>73</v>
      </c>
      <c r="D39" s="3"/>
      <c r="E39" s="3">
        <f t="shared" si="0"/>
        <v>73</v>
      </c>
      <c r="F39" s="13">
        <v>21</v>
      </c>
      <c r="G39" s="9">
        <v>49.5</v>
      </c>
      <c r="H39" s="3"/>
      <c r="I39" s="3">
        <f t="shared" si="6"/>
        <v>70.5</v>
      </c>
      <c r="J39" s="3">
        <v>86</v>
      </c>
      <c r="K39" s="3">
        <f t="shared" si="1"/>
        <v>43</v>
      </c>
      <c r="L39" s="3">
        <v>28</v>
      </c>
      <c r="M39" s="3"/>
      <c r="N39" s="3">
        <f t="shared" si="2"/>
        <v>71</v>
      </c>
      <c r="O39" s="6">
        <v>58</v>
      </c>
      <c r="P39" s="11">
        <f t="shared" si="3"/>
        <v>48.333333333333336</v>
      </c>
      <c r="Q39" s="6">
        <v>29</v>
      </c>
      <c r="R39" s="3">
        <v>10</v>
      </c>
      <c r="S39" s="11">
        <f t="shared" si="4"/>
        <v>87.33333333333334</v>
      </c>
      <c r="T39" s="18">
        <v>65</v>
      </c>
      <c r="U39" s="3"/>
      <c r="V39" s="3">
        <f t="shared" si="5"/>
        <v>65</v>
      </c>
    </row>
    <row r="40" spans="1:22" ht="13.5">
      <c r="A40" s="2" t="s">
        <v>64</v>
      </c>
      <c r="B40" s="2" t="s">
        <v>65</v>
      </c>
      <c r="C40" s="9">
        <v>71</v>
      </c>
      <c r="D40" s="3"/>
      <c r="E40" s="3">
        <f t="shared" si="0"/>
        <v>71</v>
      </c>
      <c r="F40" s="13">
        <v>22</v>
      </c>
      <c r="G40" s="9">
        <v>47</v>
      </c>
      <c r="H40" s="3"/>
      <c r="I40" s="3">
        <f t="shared" si="6"/>
        <v>69</v>
      </c>
      <c r="J40" s="3">
        <v>76</v>
      </c>
      <c r="K40" s="3">
        <f t="shared" si="1"/>
        <v>38</v>
      </c>
      <c r="L40" s="3">
        <v>28</v>
      </c>
      <c r="M40" s="3"/>
      <c r="N40" s="3">
        <f t="shared" si="2"/>
        <v>66</v>
      </c>
      <c r="O40" s="6">
        <v>54</v>
      </c>
      <c r="P40" s="11">
        <f t="shared" si="3"/>
        <v>45</v>
      </c>
      <c r="Q40" s="6">
        <v>29</v>
      </c>
      <c r="R40" s="3">
        <v>10</v>
      </c>
      <c r="S40" s="11">
        <f t="shared" si="4"/>
        <v>84</v>
      </c>
      <c r="T40" s="18">
        <v>63</v>
      </c>
      <c r="U40" s="3"/>
      <c r="V40" s="3">
        <f t="shared" si="5"/>
        <v>63</v>
      </c>
    </row>
    <row r="41" spans="1:22" ht="13.5">
      <c r="A41" s="2" t="s">
        <v>74</v>
      </c>
      <c r="B41" s="2" t="s">
        <v>75</v>
      </c>
      <c r="C41" s="9">
        <v>73</v>
      </c>
      <c r="D41" s="3"/>
      <c r="E41" s="3">
        <f t="shared" si="0"/>
        <v>73</v>
      </c>
      <c r="F41" s="13">
        <v>25</v>
      </c>
      <c r="G41" s="9">
        <v>46.5</v>
      </c>
      <c r="H41" s="3"/>
      <c r="I41" s="3">
        <f t="shared" si="6"/>
        <v>71.5</v>
      </c>
      <c r="J41" s="3">
        <v>92.5</v>
      </c>
      <c r="K41" s="3">
        <f t="shared" si="1"/>
        <v>46.25</v>
      </c>
      <c r="L41" s="3">
        <v>28</v>
      </c>
      <c r="M41" s="3"/>
      <c r="N41" s="3">
        <f t="shared" si="2"/>
        <v>74.25</v>
      </c>
      <c r="O41" s="6">
        <v>53</v>
      </c>
      <c r="P41" s="11">
        <f t="shared" si="3"/>
        <v>44.166666666666664</v>
      </c>
      <c r="Q41" s="6">
        <v>29</v>
      </c>
      <c r="R41" s="3"/>
      <c r="S41" s="11">
        <f t="shared" si="4"/>
        <v>73.16666666666666</v>
      </c>
      <c r="T41" s="18">
        <v>62</v>
      </c>
      <c r="U41" s="3"/>
      <c r="V41" s="3">
        <f t="shared" si="5"/>
        <v>62</v>
      </c>
    </row>
    <row r="42" spans="1:22" ht="13.5">
      <c r="A42" s="4" t="s">
        <v>82</v>
      </c>
      <c r="B42" s="2" t="s">
        <v>83</v>
      </c>
      <c r="C42" s="9">
        <v>68</v>
      </c>
      <c r="D42" s="3"/>
      <c r="E42" s="3">
        <f t="shared" si="0"/>
        <v>68</v>
      </c>
      <c r="F42" s="13">
        <v>20</v>
      </c>
      <c r="G42" s="9">
        <v>47.5</v>
      </c>
      <c r="H42" s="3"/>
      <c r="I42" s="3">
        <f t="shared" si="6"/>
        <v>67.5</v>
      </c>
      <c r="J42" s="3">
        <v>87</v>
      </c>
      <c r="K42" s="3">
        <f t="shared" si="1"/>
        <v>43.5</v>
      </c>
      <c r="L42" s="3">
        <v>28</v>
      </c>
      <c r="M42" s="3"/>
      <c r="N42" s="3">
        <f t="shared" si="2"/>
        <v>71.5</v>
      </c>
      <c r="O42" s="6">
        <v>54</v>
      </c>
      <c r="P42" s="11">
        <f t="shared" si="3"/>
        <v>45</v>
      </c>
      <c r="Q42" s="6">
        <v>28</v>
      </c>
      <c r="R42" s="3">
        <v>10</v>
      </c>
      <c r="S42" s="11">
        <f t="shared" si="4"/>
        <v>83</v>
      </c>
      <c r="T42" s="18">
        <v>58</v>
      </c>
      <c r="U42" s="3">
        <v>2</v>
      </c>
      <c r="V42" s="3">
        <f t="shared" si="5"/>
        <v>60</v>
      </c>
    </row>
    <row r="43" spans="1:22" ht="13.5">
      <c r="A43" s="2" t="s">
        <v>90</v>
      </c>
      <c r="B43" s="2" t="s">
        <v>91</v>
      </c>
      <c r="C43" s="9">
        <v>71</v>
      </c>
      <c r="D43" s="3"/>
      <c r="E43" s="3">
        <f t="shared" si="0"/>
        <v>71</v>
      </c>
      <c r="F43" s="13">
        <v>25</v>
      </c>
      <c r="G43" s="9">
        <v>45.5</v>
      </c>
      <c r="H43" s="3"/>
      <c r="I43" s="3">
        <f t="shared" si="6"/>
        <v>70.5</v>
      </c>
      <c r="J43" s="3">
        <v>90.5</v>
      </c>
      <c r="K43" s="3">
        <f t="shared" si="1"/>
        <v>45.25</v>
      </c>
      <c r="L43" s="3">
        <v>28</v>
      </c>
      <c r="M43" s="3"/>
      <c r="N43" s="3">
        <f t="shared" si="2"/>
        <v>73.25</v>
      </c>
      <c r="O43" s="6">
        <v>52</v>
      </c>
      <c r="P43" s="11">
        <f t="shared" si="3"/>
        <v>43.333333333333336</v>
      </c>
      <c r="Q43" s="6">
        <v>29</v>
      </c>
      <c r="R43" s="3"/>
      <c r="S43" s="11">
        <f t="shared" si="4"/>
        <v>72.33333333333334</v>
      </c>
      <c r="T43" s="18">
        <v>61</v>
      </c>
      <c r="U43" s="3"/>
      <c r="V43" s="3">
        <f t="shared" si="5"/>
        <v>61</v>
      </c>
    </row>
    <row r="44" spans="1:22" ht="13.5">
      <c r="A44" s="4" t="s">
        <v>98</v>
      </c>
      <c r="B44" s="2" t="s">
        <v>99</v>
      </c>
      <c r="C44" s="9">
        <v>68</v>
      </c>
      <c r="D44" s="3"/>
      <c r="E44" s="3">
        <f t="shared" si="0"/>
        <v>68</v>
      </c>
      <c r="F44" s="13">
        <v>26</v>
      </c>
      <c r="G44" s="9">
        <v>44</v>
      </c>
      <c r="H44" s="3"/>
      <c r="I44" s="3">
        <f t="shared" si="6"/>
        <v>70</v>
      </c>
      <c r="J44" s="3">
        <v>79</v>
      </c>
      <c r="K44" s="3">
        <f t="shared" si="1"/>
        <v>39.5</v>
      </c>
      <c r="L44" s="3">
        <v>28</v>
      </c>
      <c r="M44" s="3"/>
      <c r="N44" s="3">
        <f t="shared" si="2"/>
        <v>67.5</v>
      </c>
      <c r="O44" s="6">
        <v>56</v>
      </c>
      <c r="P44" s="11">
        <f t="shared" si="3"/>
        <v>46.666666666666664</v>
      </c>
      <c r="Q44" s="6">
        <v>28</v>
      </c>
      <c r="R44" s="3">
        <v>10</v>
      </c>
      <c r="S44" s="11">
        <f t="shared" si="4"/>
        <v>84.66666666666666</v>
      </c>
      <c r="T44" s="18">
        <v>56</v>
      </c>
      <c r="U44" s="3">
        <v>4</v>
      </c>
      <c r="V44" s="3">
        <f t="shared" si="5"/>
        <v>60</v>
      </c>
    </row>
    <row r="45" spans="1:22" ht="13.5">
      <c r="A45" s="2" t="s">
        <v>106</v>
      </c>
      <c r="B45" s="2" t="s">
        <v>107</v>
      </c>
      <c r="C45" s="9">
        <v>73</v>
      </c>
      <c r="D45" s="3"/>
      <c r="E45" s="3">
        <f t="shared" si="0"/>
        <v>73</v>
      </c>
      <c r="F45" s="13">
        <v>23</v>
      </c>
      <c r="G45" s="9">
        <v>48.5</v>
      </c>
      <c r="H45" s="3"/>
      <c r="I45" s="3">
        <f t="shared" si="6"/>
        <v>71.5</v>
      </c>
      <c r="J45" s="3">
        <v>85.5</v>
      </c>
      <c r="K45" s="3">
        <f t="shared" si="1"/>
        <v>42.75</v>
      </c>
      <c r="L45" s="3">
        <v>28</v>
      </c>
      <c r="M45" s="3"/>
      <c r="N45" s="3">
        <f t="shared" si="2"/>
        <v>70.75</v>
      </c>
      <c r="O45" s="6">
        <v>49</v>
      </c>
      <c r="P45" s="11">
        <f t="shared" si="3"/>
        <v>40.833333333333336</v>
      </c>
      <c r="Q45" s="6">
        <v>25</v>
      </c>
      <c r="R45" s="3"/>
      <c r="S45" s="11">
        <f t="shared" si="4"/>
        <v>65.83333333333334</v>
      </c>
      <c r="T45" s="18">
        <v>54</v>
      </c>
      <c r="U45" s="3">
        <v>6</v>
      </c>
      <c r="V45" s="3">
        <f t="shared" si="5"/>
        <v>60</v>
      </c>
    </row>
    <row r="46" spans="1:22" ht="13.5">
      <c r="A46" s="4" t="s">
        <v>114</v>
      </c>
      <c r="B46" s="2" t="s">
        <v>115</v>
      </c>
      <c r="C46" s="9">
        <v>71</v>
      </c>
      <c r="D46" s="3"/>
      <c r="E46" s="3">
        <f t="shared" si="0"/>
        <v>71</v>
      </c>
      <c r="F46" s="13">
        <v>25</v>
      </c>
      <c r="G46" s="9">
        <v>45.5</v>
      </c>
      <c r="H46" s="3"/>
      <c r="I46" s="3">
        <f t="shared" si="6"/>
        <v>70.5</v>
      </c>
      <c r="J46" s="3">
        <v>86.5</v>
      </c>
      <c r="K46" s="3">
        <f t="shared" si="1"/>
        <v>43.25</v>
      </c>
      <c r="L46" s="3">
        <v>28</v>
      </c>
      <c r="M46" s="3"/>
      <c r="N46" s="3">
        <f t="shared" si="2"/>
        <v>71.25</v>
      </c>
      <c r="O46" s="6">
        <v>54</v>
      </c>
      <c r="P46" s="11">
        <f t="shared" si="3"/>
        <v>45</v>
      </c>
      <c r="Q46" s="6">
        <v>23</v>
      </c>
      <c r="R46" s="3"/>
      <c r="S46" s="11">
        <f t="shared" si="4"/>
        <v>68</v>
      </c>
      <c r="T46" s="18">
        <v>45</v>
      </c>
      <c r="U46" s="3"/>
      <c r="V46" s="3">
        <f t="shared" si="5"/>
        <v>45</v>
      </c>
    </row>
    <row r="47" spans="1:22" ht="13.5">
      <c r="A47" s="4" t="s">
        <v>122</v>
      </c>
      <c r="B47" s="2" t="s">
        <v>123</v>
      </c>
      <c r="C47" s="9">
        <v>61</v>
      </c>
      <c r="D47" s="3"/>
      <c r="E47" s="3">
        <f t="shared" si="0"/>
        <v>61</v>
      </c>
      <c r="F47" s="13">
        <v>24</v>
      </c>
      <c r="G47" s="9">
        <v>43.5</v>
      </c>
      <c r="H47" s="3"/>
      <c r="I47" s="3">
        <f t="shared" si="6"/>
        <v>67.5</v>
      </c>
      <c r="J47" s="3">
        <v>86</v>
      </c>
      <c r="K47" s="3">
        <f t="shared" si="1"/>
        <v>43</v>
      </c>
      <c r="L47" s="3">
        <v>28</v>
      </c>
      <c r="M47" s="3"/>
      <c r="N47" s="3">
        <f t="shared" si="2"/>
        <v>71</v>
      </c>
      <c r="O47" s="6">
        <v>50</v>
      </c>
      <c r="P47" s="11">
        <f t="shared" si="3"/>
        <v>41.666666666666664</v>
      </c>
      <c r="Q47" s="6">
        <v>28</v>
      </c>
      <c r="R47" s="3"/>
      <c r="S47" s="11">
        <f t="shared" si="4"/>
        <v>69.66666666666666</v>
      </c>
      <c r="T47" s="18">
        <v>58</v>
      </c>
      <c r="U47" s="3">
        <v>2</v>
      </c>
      <c r="V47" s="3">
        <f t="shared" si="5"/>
        <v>60</v>
      </c>
    </row>
    <row r="48" spans="1:22" ht="13.5">
      <c r="A48" s="2" t="s">
        <v>128</v>
      </c>
      <c r="B48" s="2" t="s">
        <v>129</v>
      </c>
      <c r="C48" s="9"/>
      <c r="D48" s="3"/>
      <c r="E48" s="3">
        <f t="shared" si="0"/>
        <v>0</v>
      </c>
      <c r="F48" s="15"/>
      <c r="G48" s="9"/>
      <c r="H48" s="3"/>
      <c r="I48" s="3">
        <f t="shared" si="6"/>
        <v>0</v>
      </c>
      <c r="J48" s="3">
        <v>0</v>
      </c>
      <c r="K48" s="3">
        <f t="shared" si="1"/>
        <v>0</v>
      </c>
      <c r="L48" s="3">
        <v>0</v>
      </c>
      <c r="M48" s="3"/>
      <c r="N48" s="3">
        <f t="shared" si="2"/>
        <v>0</v>
      </c>
      <c r="O48" s="6"/>
      <c r="P48" s="11">
        <f t="shared" si="3"/>
        <v>0</v>
      </c>
      <c r="Q48" s="6"/>
      <c r="R48" s="3"/>
      <c r="S48" s="11">
        <f t="shared" si="4"/>
        <v>0</v>
      </c>
      <c r="T48" s="18"/>
      <c r="U48" s="3"/>
      <c r="V48" s="3">
        <f t="shared" si="5"/>
        <v>0</v>
      </c>
    </row>
    <row r="49" spans="1:22" ht="13.5">
      <c r="A49" s="4" t="s">
        <v>134</v>
      </c>
      <c r="B49" s="2" t="s">
        <v>135</v>
      </c>
      <c r="C49" s="9">
        <v>71</v>
      </c>
      <c r="D49" s="3"/>
      <c r="E49" s="3">
        <f t="shared" si="0"/>
        <v>71</v>
      </c>
      <c r="F49" s="13">
        <v>20</v>
      </c>
      <c r="G49" s="9">
        <v>41</v>
      </c>
      <c r="H49" s="3"/>
      <c r="I49" s="3">
        <f t="shared" si="6"/>
        <v>61</v>
      </c>
      <c r="J49" s="3">
        <v>81.5</v>
      </c>
      <c r="K49" s="3">
        <f t="shared" si="1"/>
        <v>40.75</v>
      </c>
      <c r="L49" s="3">
        <v>28</v>
      </c>
      <c r="M49" s="3"/>
      <c r="N49" s="3">
        <f t="shared" si="2"/>
        <v>68.75</v>
      </c>
      <c r="O49" s="6">
        <v>52</v>
      </c>
      <c r="P49" s="11">
        <f t="shared" si="3"/>
        <v>43.333333333333336</v>
      </c>
      <c r="Q49" s="6">
        <v>27</v>
      </c>
      <c r="R49" s="3"/>
      <c r="S49" s="11">
        <f t="shared" si="4"/>
        <v>70.33333333333334</v>
      </c>
      <c r="T49" s="18">
        <v>59</v>
      </c>
      <c r="U49" s="3">
        <v>1</v>
      </c>
      <c r="V49" s="3">
        <f t="shared" si="5"/>
        <v>60</v>
      </c>
    </row>
    <row r="50" spans="1:22" ht="13.5">
      <c r="A50" s="2" t="s">
        <v>140</v>
      </c>
      <c r="B50" s="2" t="s">
        <v>141</v>
      </c>
      <c r="C50" s="9">
        <v>72</v>
      </c>
      <c r="D50" s="3"/>
      <c r="E50" s="3">
        <f t="shared" si="0"/>
        <v>72</v>
      </c>
      <c r="F50" s="13">
        <v>23</v>
      </c>
      <c r="G50" s="9">
        <v>50</v>
      </c>
      <c r="H50" s="3"/>
      <c r="I50" s="3">
        <f t="shared" si="6"/>
        <v>73</v>
      </c>
      <c r="J50" s="3">
        <v>90.5</v>
      </c>
      <c r="K50" s="3">
        <f t="shared" si="1"/>
        <v>45.25</v>
      </c>
      <c r="L50" s="3">
        <v>28</v>
      </c>
      <c r="M50" s="3"/>
      <c r="N50" s="3">
        <f t="shared" si="2"/>
        <v>73.25</v>
      </c>
      <c r="O50" s="6">
        <v>54</v>
      </c>
      <c r="P50" s="11">
        <f t="shared" si="3"/>
        <v>45</v>
      </c>
      <c r="Q50" s="6">
        <v>28</v>
      </c>
      <c r="R50" s="3">
        <v>10</v>
      </c>
      <c r="S50" s="11">
        <f t="shared" si="4"/>
        <v>83</v>
      </c>
      <c r="T50" s="18">
        <v>62</v>
      </c>
      <c r="U50" s="3"/>
      <c r="V50" s="3">
        <f t="shared" si="5"/>
        <v>62</v>
      </c>
    </row>
    <row r="51" spans="1:22" ht="13.5">
      <c r="A51" s="4" t="s">
        <v>146</v>
      </c>
      <c r="B51" s="2" t="s">
        <v>147</v>
      </c>
      <c r="C51" s="9">
        <v>68</v>
      </c>
      <c r="D51" s="3"/>
      <c r="E51" s="3">
        <f t="shared" si="0"/>
        <v>68</v>
      </c>
      <c r="F51" s="13">
        <v>21</v>
      </c>
      <c r="G51" s="9">
        <v>49</v>
      </c>
      <c r="H51" s="3"/>
      <c r="I51" s="3">
        <f t="shared" si="6"/>
        <v>70</v>
      </c>
      <c r="J51" s="3">
        <v>90.5</v>
      </c>
      <c r="K51" s="3">
        <f t="shared" si="1"/>
        <v>45.25</v>
      </c>
      <c r="L51" s="3">
        <v>28</v>
      </c>
      <c r="M51" s="3"/>
      <c r="N51" s="3">
        <f t="shared" si="2"/>
        <v>73.25</v>
      </c>
      <c r="O51" s="6">
        <v>57</v>
      </c>
      <c r="P51" s="11">
        <f t="shared" si="3"/>
        <v>47.5</v>
      </c>
      <c r="Q51" s="6">
        <v>28</v>
      </c>
      <c r="R51" s="3">
        <v>10</v>
      </c>
      <c r="S51" s="11">
        <f t="shared" si="4"/>
        <v>85.5</v>
      </c>
      <c r="T51" s="18">
        <v>65</v>
      </c>
      <c r="U51" s="3"/>
      <c r="V51" s="3">
        <f t="shared" si="5"/>
        <v>65</v>
      </c>
    </row>
    <row r="52" spans="1:22" ht="13.5">
      <c r="A52" s="2" t="s">
        <v>152</v>
      </c>
      <c r="B52" s="2" t="s">
        <v>153</v>
      </c>
      <c r="C52" s="9"/>
      <c r="D52" s="3"/>
      <c r="E52" s="3">
        <f t="shared" si="0"/>
        <v>0</v>
      </c>
      <c r="F52" s="15"/>
      <c r="G52" s="9"/>
      <c r="H52" s="3"/>
      <c r="I52" s="3">
        <f t="shared" si="6"/>
        <v>0</v>
      </c>
      <c r="J52" s="3">
        <v>0</v>
      </c>
      <c r="K52" s="3">
        <f t="shared" si="1"/>
        <v>0</v>
      </c>
      <c r="L52" s="3">
        <v>0</v>
      </c>
      <c r="M52" s="3"/>
      <c r="N52" s="3">
        <f t="shared" si="2"/>
        <v>0</v>
      </c>
      <c r="O52" s="6"/>
      <c r="P52" s="11">
        <f t="shared" si="3"/>
        <v>0</v>
      </c>
      <c r="Q52" s="6"/>
      <c r="R52" s="3"/>
      <c r="S52" s="11">
        <f t="shared" si="4"/>
        <v>0</v>
      </c>
      <c r="T52" s="18"/>
      <c r="U52" s="3"/>
      <c r="V52" s="3">
        <f t="shared" si="5"/>
        <v>0</v>
      </c>
    </row>
    <row r="53" spans="1:22" ht="13.5">
      <c r="A53" s="4" t="s">
        <v>158</v>
      </c>
      <c r="B53" s="2" t="s">
        <v>159</v>
      </c>
      <c r="C53" s="9">
        <v>71</v>
      </c>
      <c r="D53" s="3"/>
      <c r="E53" s="3">
        <f t="shared" si="0"/>
        <v>71</v>
      </c>
      <c r="F53" s="13">
        <v>27</v>
      </c>
      <c r="G53" s="9">
        <v>41</v>
      </c>
      <c r="H53" s="3"/>
      <c r="I53" s="3">
        <f t="shared" si="6"/>
        <v>68</v>
      </c>
      <c r="J53" s="3">
        <v>90.5</v>
      </c>
      <c r="K53" s="3">
        <f t="shared" si="1"/>
        <v>45.25</v>
      </c>
      <c r="L53" s="3">
        <v>28</v>
      </c>
      <c r="M53" s="3"/>
      <c r="N53" s="3">
        <f t="shared" si="2"/>
        <v>73.25</v>
      </c>
      <c r="O53" s="6">
        <v>58</v>
      </c>
      <c r="P53" s="11">
        <f t="shared" si="3"/>
        <v>48.333333333333336</v>
      </c>
      <c r="Q53" s="6">
        <v>27</v>
      </c>
      <c r="R53" s="3"/>
      <c r="S53" s="11">
        <f t="shared" si="4"/>
        <v>75.33333333333334</v>
      </c>
      <c r="T53" s="18">
        <v>75</v>
      </c>
      <c r="U53" s="3"/>
      <c r="V53" s="3">
        <f t="shared" si="5"/>
        <v>75</v>
      </c>
    </row>
    <row r="54" spans="1:22" ht="13.5">
      <c r="A54" s="2" t="s">
        <v>164</v>
      </c>
      <c r="B54" s="2" t="s">
        <v>165</v>
      </c>
      <c r="C54" s="9">
        <v>68</v>
      </c>
      <c r="D54" s="3"/>
      <c r="E54" s="3">
        <f t="shared" si="0"/>
        <v>68</v>
      </c>
      <c r="F54" s="13">
        <v>22</v>
      </c>
      <c r="G54" s="9">
        <v>40.5</v>
      </c>
      <c r="H54" s="3"/>
      <c r="I54" s="3">
        <f t="shared" si="6"/>
        <v>62.5</v>
      </c>
      <c r="J54" s="3">
        <v>88.5</v>
      </c>
      <c r="K54" s="3">
        <f t="shared" si="1"/>
        <v>44.25</v>
      </c>
      <c r="L54" s="3">
        <v>28</v>
      </c>
      <c r="M54" s="3"/>
      <c r="N54" s="3">
        <f t="shared" si="2"/>
        <v>72.25</v>
      </c>
      <c r="O54" s="6">
        <v>58</v>
      </c>
      <c r="P54" s="11">
        <f t="shared" si="3"/>
        <v>48.333333333333336</v>
      </c>
      <c r="Q54" s="6">
        <v>29</v>
      </c>
      <c r="R54" s="3"/>
      <c r="S54" s="11">
        <f t="shared" si="4"/>
        <v>77.33333333333334</v>
      </c>
      <c r="T54" s="18">
        <v>61</v>
      </c>
      <c r="U54" s="3"/>
      <c r="V54" s="3">
        <f t="shared" si="5"/>
        <v>61</v>
      </c>
    </row>
    <row r="55" spans="1:22" ht="13.5">
      <c r="A55" s="2" t="s">
        <v>170</v>
      </c>
      <c r="B55" s="2" t="s">
        <v>171</v>
      </c>
      <c r="C55" s="9">
        <v>70</v>
      </c>
      <c r="D55" s="3"/>
      <c r="E55" s="3">
        <f t="shared" si="0"/>
        <v>70</v>
      </c>
      <c r="F55" s="13">
        <v>25</v>
      </c>
      <c r="G55" s="9">
        <v>42.5</v>
      </c>
      <c r="H55" s="3"/>
      <c r="I55" s="3">
        <f t="shared" si="6"/>
        <v>67.5</v>
      </c>
      <c r="J55" s="3">
        <v>83.5</v>
      </c>
      <c r="K55" s="3">
        <f t="shared" si="1"/>
        <v>41.75</v>
      </c>
      <c r="L55" s="3">
        <v>28</v>
      </c>
      <c r="M55" s="3"/>
      <c r="N55" s="3">
        <f t="shared" si="2"/>
        <v>69.75</v>
      </c>
      <c r="O55" s="6">
        <v>52</v>
      </c>
      <c r="P55" s="11">
        <f t="shared" si="3"/>
        <v>43.333333333333336</v>
      </c>
      <c r="Q55" s="6">
        <v>25</v>
      </c>
      <c r="R55" s="3"/>
      <c r="S55" s="11">
        <f t="shared" si="4"/>
        <v>68.33333333333334</v>
      </c>
      <c r="T55" s="18">
        <v>58</v>
      </c>
      <c r="U55" s="3">
        <v>2</v>
      </c>
      <c r="V55" s="3">
        <f t="shared" si="5"/>
        <v>60</v>
      </c>
    </row>
    <row r="56" spans="1:22" ht="13.5">
      <c r="A56" s="2" t="s">
        <v>176</v>
      </c>
      <c r="B56" s="2" t="s">
        <v>177</v>
      </c>
      <c r="C56" s="9">
        <v>69</v>
      </c>
      <c r="D56" s="3"/>
      <c r="E56" s="3">
        <f t="shared" si="0"/>
        <v>69</v>
      </c>
      <c r="F56" s="13">
        <v>23</v>
      </c>
      <c r="G56" s="9">
        <v>48</v>
      </c>
      <c r="H56" s="3"/>
      <c r="I56" s="3">
        <f t="shared" si="6"/>
        <v>71</v>
      </c>
      <c r="J56" s="3">
        <v>90</v>
      </c>
      <c r="K56" s="3">
        <f t="shared" si="1"/>
        <v>45</v>
      </c>
      <c r="L56" s="3">
        <v>28</v>
      </c>
      <c r="M56" s="3"/>
      <c r="N56" s="3">
        <f t="shared" si="2"/>
        <v>73</v>
      </c>
      <c r="O56" s="6">
        <v>59</v>
      </c>
      <c r="P56" s="11">
        <f t="shared" si="3"/>
        <v>49.166666666666664</v>
      </c>
      <c r="Q56" s="6">
        <v>28</v>
      </c>
      <c r="R56" s="3">
        <v>10</v>
      </c>
      <c r="S56" s="11">
        <f t="shared" si="4"/>
        <v>87.16666666666666</v>
      </c>
      <c r="T56" s="18">
        <v>60</v>
      </c>
      <c r="U56" s="3"/>
      <c r="V56" s="3">
        <f t="shared" si="5"/>
        <v>60</v>
      </c>
    </row>
    <row r="57" spans="1:22" ht="13.5">
      <c r="A57" s="4" t="s">
        <v>8</v>
      </c>
      <c r="B57" s="2" t="s">
        <v>9</v>
      </c>
      <c r="C57" s="9">
        <v>74</v>
      </c>
      <c r="D57" s="3"/>
      <c r="E57" s="3">
        <f t="shared" si="0"/>
        <v>74</v>
      </c>
      <c r="F57" s="13">
        <v>25</v>
      </c>
      <c r="G57" s="9">
        <v>46</v>
      </c>
      <c r="H57" s="3"/>
      <c r="I57" s="3">
        <f t="shared" si="6"/>
        <v>71</v>
      </c>
      <c r="J57" s="3">
        <v>85</v>
      </c>
      <c r="K57" s="3">
        <f t="shared" si="1"/>
        <v>42.5</v>
      </c>
      <c r="L57" s="3">
        <v>28</v>
      </c>
      <c r="M57" s="3"/>
      <c r="N57" s="3">
        <f t="shared" si="2"/>
        <v>70.5</v>
      </c>
      <c r="O57" s="6">
        <v>46</v>
      </c>
      <c r="P57" s="11">
        <f t="shared" si="3"/>
        <v>38.333333333333336</v>
      </c>
      <c r="Q57" s="6">
        <v>26</v>
      </c>
      <c r="R57" s="3"/>
      <c r="S57" s="11">
        <f t="shared" si="4"/>
        <v>64.33333333333334</v>
      </c>
      <c r="T57" s="18">
        <v>58</v>
      </c>
      <c r="U57" s="3">
        <v>2</v>
      </c>
      <c r="V57" s="3">
        <f t="shared" si="5"/>
        <v>60</v>
      </c>
    </row>
    <row r="58" spans="1:22" ht="13.5">
      <c r="A58" s="2" t="s">
        <v>18</v>
      </c>
      <c r="B58" s="2" t="s">
        <v>19</v>
      </c>
      <c r="C58" s="9">
        <v>70</v>
      </c>
      <c r="D58" s="3"/>
      <c r="E58" s="3">
        <f t="shared" si="0"/>
        <v>70</v>
      </c>
      <c r="F58" s="13">
        <v>26</v>
      </c>
      <c r="G58" s="9">
        <v>41</v>
      </c>
      <c r="H58" s="3"/>
      <c r="I58" s="3">
        <f t="shared" si="6"/>
        <v>67</v>
      </c>
      <c r="J58" s="3">
        <v>82.5</v>
      </c>
      <c r="K58" s="3">
        <f t="shared" si="1"/>
        <v>41.25</v>
      </c>
      <c r="L58" s="3">
        <v>28</v>
      </c>
      <c r="M58" s="3"/>
      <c r="N58" s="3">
        <f t="shared" si="2"/>
        <v>69.25</v>
      </c>
      <c r="O58" s="6">
        <v>56</v>
      </c>
      <c r="P58" s="11">
        <f t="shared" si="3"/>
        <v>46.666666666666664</v>
      </c>
      <c r="Q58" s="6">
        <v>29</v>
      </c>
      <c r="R58" s="3">
        <v>10</v>
      </c>
      <c r="S58" s="11">
        <f t="shared" si="4"/>
        <v>85.66666666666666</v>
      </c>
      <c r="T58" s="18">
        <v>56</v>
      </c>
      <c r="U58" s="3">
        <v>4</v>
      </c>
      <c r="V58" s="3">
        <f t="shared" si="5"/>
        <v>60</v>
      </c>
    </row>
    <row r="59" spans="1:22" ht="13.5">
      <c r="A59" s="4" t="s">
        <v>28</v>
      </c>
      <c r="B59" s="2" t="s">
        <v>29</v>
      </c>
      <c r="C59" s="9"/>
      <c r="D59" s="3"/>
      <c r="E59" s="3">
        <f t="shared" si="0"/>
        <v>0</v>
      </c>
      <c r="F59" s="15"/>
      <c r="G59" s="9"/>
      <c r="H59" s="3"/>
      <c r="I59" s="3">
        <f t="shared" si="6"/>
        <v>0</v>
      </c>
      <c r="J59" s="3">
        <v>0</v>
      </c>
      <c r="K59" s="3">
        <f t="shared" si="1"/>
        <v>0</v>
      </c>
      <c r="L59" s="3">
        <v>0</v>
      </c>
      <c r="M59" s="3"/>
      <c r="N59" s="3">
        <f t="shared" si="2"/>
        <v>0</v>
      </c>
      <c r="O59" s="6"/>
      <c r="P59" s="11">
        <f t="shared" si="3"/>
        <v>0</v>
      </c>
      <c r="Q59" s="6"/>
      <c r="R59" s="3"/>
      <c r="S59" s="11">
        <f t="shared" si="4"/>
        <v>0</v>
      </c>
      <c r="T59" s="18"/>
      <c r="U59" s="3"/>
      <c r="V59" s="3">
        <f t="shared" si="5"/>
        <v>0</v>
      </c>
    </row>
    <row r="60" spans="1:22" ht="13.5">
      <c r="A60" s="4" t="s">
        <v>38</v>
      </c>
      <c r="B60" s="2" t="s">
        <v>39</v>
      </c>
      <c r="C60" s="9">
        <v>70</v>
      </c>
      <c r="D60" s="3"/>
      <c r="E60" s="3">
        <f t="shared" si="0"/>
        <v>70</v>
      </c>
      <c r="F60" s="13">
        <v>22</v>
      </c>
      <c r="G60" s="9">
        <v>42</v>
      </c>
      <c r="H60" s="3"/>
      <c r="I60" s="3">
        <f t="shared" si="6"/>
        <v>64</v>
      </c>
      <c r="J60" s="3">
        <v>88</v>
      </c>
      <c r="K60" s="3">
        <f t="shared" si="1"/>
        <v>44</v>
      </c>
      <c r="L60" s="3">
        <v>28</v>
      </c>
      <c r="M60" s="3"/>
      <c r="N60" s="3">
        <f t="shared" si="2"/>
        <v>72</v>
      </c>
      <c r="O60" s="6">
        <v>47</v>
      </c>
      <c r="P60" s="11">
        <f t="shared" si="3"/>
        <v>39.166666666666664</v>
      </c>
      <c r="Q60" s="6">
        <v>28</v>
      </c>
      <c r="R60" s="3"/>
      <c r="S60" s="11">
        <f t="shared" si="4"/>
        <v>67.16666666666666</v>
      </c>
      <c r="T60" s="18">
        <v>56</v>
      </c>
      <c r="U60" s="3">
        <v>4</v>
      </c>
      <c r="V60" s="3">
        <f t="shared" si="5"/>
        <v>60</v>
      </c>
    </row>
    <row r="61" spans="1:22" ht="13.5">
      <c r="A61" s="4" t="s">
        <v>48</v>
      </c>
      <c r="B61" s="2" t="s">
        <v>49</v>
      </c>
      <c r="C61" s="9">
        <v>63</v>
      </c>
      <c r="D61" s="3"/>
      <c r="E61" s="3">
        <f t="shared" si="0"/>
        <v>63</v>
      </c>
      <c r="F61" s="13">
        <v>21</v>
      </c>
      <c r="G61" s="9">
        <v>42.5</v>
      </c>
      <c r="H61" s="3"/>
      <c r="I61" s="3">
        <f t="shared" si="6"/>
        <v>63.5</v>
      </c>
      <c r="J61" s="3">
        <v>71.5</v>
      </c>
      <c r="K61" s="3">
        <f t="shared" si="1"/>
        <v>35.75</v>
      </c>
      <c r="L61" s="3">
        <v>28</v>
      </c>
      <c r="M61" s="3"/>
      <c r="N61" s="3">
        <f t="shared" si="2"/>
        <v>63.75</v>
      </c>
      <c r="O61" s="6">
        <v>54</v>
      </c>
      <c r="P61" s="11">
        <f t="shared" si="3"/>
        <v>45</v>
      </c>
      <c r="Q61" s="6">
        <v>27</v>
      </c>
      <c r="R61" s="3">
        <v>10</v>
      </c>
      <c r="S61" s="11">
        <f t="shared" si="4"/>
        <v>82</v>
      </c>
      <c r="T61" s="18">
        <v>50</v>
      </c>
      <c r="U61" s="3"/>
      <c r="V61" s="3">
        <f t="shared" si="5"/>
        <v>50</v>
      </c>
    </row>
    <row r="62" spans="1:22" ht="13.5">
      <c r="A62" s="2" t="s">
        <v>58</v>
      </c>
      <c r="B62" s="2" t="s">
        <v>59</v>
      </c>
      <c r="C62" s="9">
        <v>66</v>
      </c>
      <c r="D62" s="3"/>
      <c r="E62" s="3">
        <f t="shared" si="0"/>
        <v>66</v>
      </c>
      <c r="F62" s="13">
        <v>23</v>
      </c>
      <c r="G62" s="9">
        <v>41</v>
      </c>
      <c r="H62" s="3"/>
      <c r="I62" s="3">
        <f t="shared" si="6"/>
        <v>64</v>
      </c>
      <c r="J62" s="3">
        <v>72</v>
      </c>
      <c r="K62" s="3">
        <f t="shared" si="1"/>
        <v>36</v>
      </c>
      <c r="L62" s="3">
        <v>28</v>
      </c>
      <c r="M62" s="3"/>
      <c r="N62" s="3">
        <f t="shared" si="2"/>
        <v>64</v>
      </c>
      <c r="O62" s="6">
        <v>39</v>
      </c>
      <c r="P62" s="11">
        <f t="shared" si="3"/>
        <v>32.5</v>
      </c>
      <c r="Q62" s="6">
        <v>23</v>
      </c>
      <c r="R62" s="3">
        <v>5</v>
      </c>
      <c r="S62" s="11">
        <f t="shared" si="4"/>
        <v>60.5</v>
      </c>
      <c r="T62" s="18">
        <v>58</v>
      </c>
      <c r="U62" s="3">
        <v>2</v>
      </c>
      <c r="V62" s="3">
        <f t="shared" si="5"/>
        <v>60</v>
      </c>
    </row>
    <row r="63" spans="1:22" ht="13.5">
      <c r="A63" s="2" t="s">
        <v>66</v>
      </c>
      <c r="B63" s="2" t="s">
        <v>67</v>
      </c>
      <c r="C63" s="9">
        <v>63</v>
      </c>
      <c r="D63" s="3"/>
      <c r="E63" s="3">
        <f t="shared" si="0"/>
        <v>63</v>
      </c>
      <c r="F63" s="13">
        <v>24</v>
      </c>
      <c r="G63" s="9">
        <v>47</v>
      </c>
      <c r="H63" s="3"/>
      <c r="I63" s="3">
        <f t="shared" si="6"/>
        <v>71</v>
      </c>
      <c r="J63" s="3">
        <v>74</v>
      </c>
      <c r="K63" s="3">
        <f t="shared" si="1"/>
        <v>37</v>
      </c>
      <c r="L63" s="3">
        <v>28</v>
      </c>
      <c r="M63" s="3"/>
      <c r="N63" s="3">
        <f t="shared" si="2"/>
        <v>65</v>
      </c>
      <c r="O63" s="6">
        <v>42</v>
      </c>
      <c r="P63" s="11">
        <f t="shared" si="3"/>
        <v>35</v>
      </c>
      <c r="Q63" s="6">
        <v>20</v>
      </c>
      <c r="R63" s="3">
        <v>5</v>
      </c>
      <c r="S63" s="11">
        <f t="shared" si="4"/>
        <v>60</v>
      </c>
      <c r="T63" s="18">
        <v>59</v>
      </c>
      <c r="U63" s="3">
        <v>1</v>
      </c>
      <c r="V63" s="3">
        <f t="shared" si="5"/>
        <v>60</v>
      </c>
    </row>
    <row r="64" spans="1:22" ht="13.5">
      <c r="A64" s="2" t="s">
        <v>76</v>
      </c>
      <c r="B64" s="2" t="s">
        <v>77</v>
      </c>
      <c r="C64" s="9">
        <v>71</v>
      </c>
      <c r="D64" s="3"/>
      <c r="E64" s="3">
        <f t="shared" si="0"/>
        <v>71</v>
      </c>
      <c r="F64" s="13">
        <v>23</v>
      </c>
      <c r="G64" s="9">
        <v>25</v>
      </c>
      <c r="H64" s="3"/>
      <c r="I64" s="3">
        <f t="shared" si="6"/>
        <v>48</v>
      </c>
      <c r="J64" s="3">
        <v>75</v>
      </c>
      <c r="K64" s="3">
        <f t="shared" si="1"/>
        <v>37.5</v>
      </c>
      <c r="L64" s="3">
        <v>28</v>
      </c>
      <c r="M64" s="3"/>
      <c r="N64" s="3">
        <f t="shared" si="2"/>
        <v>65.5</v>
      </c>
      <c r="O64" s="6">
        <v>36</v>
      </c>
      <c r="P64" s="11">
        <f t="shared" si="3"/>
        <v>30</v>
      </c>
      <c r="Q64" s="6">
        <v>19</v>
      </c>
      <c r="R64" s="3"/>
      <c r="S64" s="11">
        <f t="shared" si="4"/>
        <v>49</v>
      </c>
      <c r="T64" s="18">
        <v>47</v>
      </c>
      <c r="U64" s="3"/>
      <c r="V64" s="3">
        <f t="shared" si="5"/>
        <v>47</v>
      </c>
    </row>
    <row r="65" spans="1:22" ht="13.5">
      <c r="A65" s="4" t="s">
        <v>84</v>
      </c>
      <c r="B65" s="2" t="s">
        <v>85</v>
      </c>
      <c r="C65" s="9">
        <v>65</v>
      </c>
      <c r="D65" s="3"/>
      <c r="E65" s="3">
        <f t="shared" si="0"/>
        <v>65</v>
      </c>
      <c r="F65" s="13">
        <v>20</v>
      </c>
      <c r="G65" s="9">
        <v>45.5</v>
      </c>
      <c r="H65" s="3"/>
      <c r="I65" s="3">
        <f t="shared" si="6"/>
        <v>65.5</v>
      </c>
      <c r="J65" s="3">
        <v>82.5</v>
      </c>
      <c r="K65" s="3">
        <f t="shared" si="1"/>
        <v>41.25</v>
      </c>
      <c r="L65" s="3">
        <v>28</v>
      </c>
      <c r="M65" s="3"/>
      <c r="N65" s="3">
        <f t="shared" si="2"/>
        <v>69.25</v>
      </c>
      <c r="O65" s="6">
        <v>51</v>
      </c>
      <c r="P65" s="11">
        <f t="shared" si="3"/>
        <v>42.5</v>
      </c>
      <c r="Q65" s="6">
        <v>24</v>
      </c>
      <c r="R65" s="3"/>
      <c r="S65" s="11">
        <f t="shared" si="4"/>
        <v>66.5</v>
      </c>
      <c r="T65" s="18">
        <v>61</v>
      </c>
      <c r="U65" s="3"/>
      <c r="V65" s="3">
        <f t="shared" si="5"/>
        <v>61</v>
      </c>
    </row>
    <row r="66" spans="1:22" ht="13.5">
      <c r="A66" s="2" t="s">
        <v>92</v>
      </c>
      <c r="B66" s="2" t="s">
        <v>93</v>
      </c>
      <c r="C66" s="9">
        <v>67</v>
      </c>
      <c r="D66" s="3"/>
      <c r="E66" s="3">
        <f t="shared" si="0"/>
        <v>67</v>
      </c>
      <c r="F66" s="13">
        <v>20</v>
      </c>
      <c r="G66" s="9">
        <v>40</v>
      </c>
      <c r="H66" s="3"/>
      <c r="I66" s="3">
        <f t="shared" si="6"/>
        <v>60</v>
      </c>
      <c r="J66" s="3">
        <v>86</v>
      </c>
      <c r="K66" s="3">
        <f t="shared" si="1"/>
        <v>43</v>
      </c>
      <c r="L66" s="3">
        <v>28</v>
      </c>
      <c r="M66" s="3"/>
      <c r="N66" s="3">
        <f t="shared" si="2"/>
        <v>71</v>
      </c>
      <c r="O66" s="6">
        <v>47</v>
      </c>
      <c r="P66" s="11">
        <f t="shared" si="3"/>
        <v>39.166666666666664</v>
      </c>
      <c r="Q66" s="6">
        <v>28</v>
      </c>
      <c r="R66" s="3">
        <v>10</v>
      </c>
      <c r="S66" s="11">
        <f t="shared" si="4"/>
        <v>77.16666666666666</v>
      </c>
      <c r="T66" s="18">
        <v>58</v>
      </c>
      <c r="U66" s="3">
        <v>2</v>
      </c>
      <c r="V66" s="3">
        <f t="shared" si="5"/>
        <v>60</v>
      </c>
    </row>
    <row r="67" spans="1:22" ht="13.5">
      <c r="A67" s="4" t="s">
        <v>100</v>
      </c>
      <c r="B67" s="2" t="s">
        <v>101</v>
      </c>
      <c r="C67" s="9">
        <v>69</v>
      </c>
      <c r="D67" s="3"/>
      <c r="E67" s="3">
        <f aca="true" t="shared" si="7" ref="E67:E94">SUM(C67:D67)</f>
        <v>69</v>
      </c>
      <c r="F67" s="13">
        <v>21</v>
      </c>
      <c r="G67" s="9">
        <v>41.5</v>
      </c>
      <c r="H67" s="3"/>
      <c r="I67" s="3">
        <f t="shared" si="6"/>
        <v>62.5</v>
      </c>
      <c r="J67" s="3">
        <v>93</v>
      </c>
      <c r="K67" s="3">
        <f aca="true" t="shared" si="8" ref="K67:K94">J67*0.5</f>
        <v>46.5</v>
      </c>
      <c r="L67" s="3">
        <v>28</v>
      </c>
      <c r="M67" s="3"/>
      <c r="N67" s="3">
        <f aca="true" t="shared" si="9" ref="N67:N94">SUM(K67:M67)</f>
        <v>74.5</v>
      </c>
      <c r="O67" s="6">
        <v>55</v>
      </c>
      <c r="P67" s="11">
        <f aca="true" t="shared" si="10" ref="P67:P94">O67*5/6</f>
        <v>45.833333333333336</v>
      </c>
      <c r="Q67" s="6">
        <v>29</v>
      </c>
      <c r="R67" s="3"/>
      <c r="S67" s="11">
        <f aca="true" t="shared" si="11" ref="S67:S75">SUM(P67:R67)</f>
        <v>74.83333333333334</v>
      </c>
      <c r="T67" s="18">
        <v>64</v>
      </c>
      <c r="U67" s="3"/>
      <c r="V67" s="3">
        <f aca="true" t="shared" si="12" ref="V67:V94">SUM(T67:U67)</f>
        <v>64</v>
      </c>
    </row>
    <row r="68" spans="1:22" ht="13.5">
      <c r="A68" s="2" t="s">
        <v>108</v>
      </c>
      <c r="B68" s="2" t="s">
        <v>109</v>
      </c>
      <c r="C68" s="9">
        <v>73</v>
      </c>
      <c r="D68" s="3"/>
      <c r="E68" s="3">
        <f t="shared" si="7"/>
        <v>73</v>
      </c>
      <c r="F68" s="13">
        <v>25</v>
      </c>
      <c r="G68" s="9">
        <v>49.5</v>
      </c>
      <c r="H68" s="3"/>
      <c r="I68" s="3">
        <f aca="true" t="shared" si="13" ref="I68:I94">SUM(F68:H68)</f>
        <v>74.5</v>
      </c>
      <c r="J68" s="3">
        <v>94</v>
      </c>
      <c r="K68" s="3">
        <f t="shared" si="8"/>
        <v>47</v>
      </c>
      <c r="L68" s="3">
        <v>28</v>
      </c>
      <c r="M68" s="3"/>
      <c r="N68" s="3">
        <f t="shared" si="9"/>
        <v>75</v>
      </c>
      <c r="O68" s="6">
        <v>51</v>
      </c>
      <c r="P68" s="11">
        <f t="shared" si="10"/>
        <v>42.5</v>
      </c>
      <c r="Q68" s="6">
        <v>28</v>
      </c>
      <c r="R68" s="3"/>
      <c r="S68" s="11">
        <f t="shared" si="11"/>
        <v>70.5</v>
      </c>
      <c r="T68" s="18">
        <v>52</v>
      </c>
      <c r="U68" s="3">
        <v>8</v>
      </c>
      <c r="V68" s="3">
        <f t="shared" si="12"/>
        <v>60</v>
      </c>
    </row>
    <row r="69" spans="1:22" ht="13.5">
      <c r="A69" s="4" t="s">
        <v>116</v>
      </c>
      <c r="B69" s="2" t="s">
        <v>117</v>
      </c>
      <c r="C69" s="9">
        <v>69</v>
      </c>
      <c r="D69" s="3"/>
      <c r="E69" s="3">
        <f t="shared" si="7"/>
        <v>69</v>
      </c>
      <c r="F69" s="13">
        <v>27</v>
      </c>
      <c r="G69" s="9">
        <v>47.5</v>
      </c>
      <c r="H69" s="3"/>
      <c r="I69" s="3">
        <f t="shared" si="13"/>
        <v>74.5</v>
      </c>
      <c r="J69" s="3">
        <v>90</v>
      </c>
      <c r="K69" s="3">
        <f t="shared" si="8"/>
        <v>45</v>
      </c>
      <c r="L69" s="3">
        <v>28</v>
      </c>
      <c r="M69" s="3"/>
      <c r="N69" s="3">
        <f t="shared" si="9"/>
        <v>73</v>
      </c>
      <c r="O69" s="6">
        <v>45</v>
      </c>
      <c r="P69" s="11">
        <f t="shared" si="10"/>
        <v>37.5</v>
      </c>
      <c r="Q69" s="6">
        <v>28</v>
      </c>
      <c r="R69" s="3"/>
      <c r="S69" s="11">
        <f t="shared" si="11"/>
        <v>65.5</v>
      </c>
      <c r="T69" s="18">
        <v>61</v>
      </c>
      <c r="U69" s="3"/>
      <c r="V69" s="3">
        <f t="shared" si="12"/>
        <v>61</v>
      </c>
    </row>
    <row r="70" spans="1:22" ht="13.5">
      <c r="A70" s="2" t="s">
        <v>124</v>
      </c>
      <c r="B70" s="2" t="s">
        <v>125</v>
      </c>
      <c r="C70" s="9">
        <v>70</v>
      </c>
      <c r="D70" s="3"/>
      <c r="E70" s="3">
        <f t="shared" si="7"/>
        <v>70</v>
      </c>
      <c r="F70" s="13">
        <v>28</v>
      </c>
      <c r="G70" s="9">
        <v>42</v>
      </c>
      <c r="H70" s="3"/>
      <c r="I70" s="3">
        <f t="shared" si="13"/>
        <v>70</v>
      </c>
      <c r="J70" s="3">
        <v>86.5</v>
      </c>
      <c r="K70" s="3">
        <f t="shared" si="8"/>
        <v>43.25</v>
      </c>
      <c r="L70" s="3">
        <v>28</v>
      </c>
      <c r="M70" s="3"/>
      <c r="N70" s="3">
        <f t="shared" si="9"/>
        <v>71.25</v>
      </c>
      <c r="O70" s="6">
        <v>50</v>
      </c>
      <c r="P70" s="11">
        <f t="shared" si="10"/>
        <v>41.666666666666664</v>
      </c>
      <c r="Q70" s="6">
        <v>28</v>
      </c>
      <c r="R70" s="3"/>
      <c r="S70" s="11">
        <f t="shared" si="11"/>
        <v>69.66666666666666</v>
      </c>
      <c r="T70" s="18">
        <v>58</v>
      </c>
      <c r="U70" s="3">
        <v>2</v>
      </c>
      <c r="V70" s="3">
        <f t="shared" si="12"/>
        <v>60</v>
      </c>
    </row>
    <row r="71" spans="1:22" ht="13.5">
      <c r="A71" s="4" t="s">
        <v>130</v>
      </c>
      <c r="B71" s="2" t="s">
        <v>131</v>
      </c>
      <c r="C71" s="9"/>
      <c r="D71" s="3"/>
      <c r="E71" s="3">
        <f t="shared" si="7"/>
        <v>0</v>
      </c>
      <c r="F71" s="15"/>
      <c r="G71" s="9"/>
      <c r="H71" s="3"/>
      <c r="I71" s="3">
        <f t="shared" si="13"/>
        <v>0</v>
      </c>
      <c r="J71" s="3">
        <v>0</v>
      </c>
      <c r="K71" s="3">
        <f t="shared" si="8"/>
        <v>0</v>
      </c>
      <c r="L71" s="3">
        <v>28</v>
      </c>
      <c r="M71" s="3"/>
      <c r="N71" s="3">
        <f t="shared" si="9"/>
        <v>28</v>
      </c>
      <c r="O71" s="6"/>
      <c r="P71" s="11">
        <f t="shared" si="10"/>
        <v>0</v>
      </c>
      <c r="Q71" s="6"/>
      <c r="R71" s="3"/>
      <c r="S71" s="11">
        <f t="shared" si="11"/>
        <v>0</v>
      </c>
      <c r="T71" s="18"/>
      <c r="U71" s="3"/>
      <c r="V71" s="3">
        <f t="shared" si="12"/>
        <v>0</v>
      </c>
    </row>
    <row r="72" spans="1:22" ht="13.5">
      <c r="A72" s="2" t="s">
        <v>136</v>
      </c>
      <c r="B72" s="2" t="s">
        <v>137</v>
      </c>
      <c r="C72" s="9"/>
      <c r="D72" s="3"/>
      <c r="E72" s="3">
        <f t="shared" si="7"/>
        <v>0</v>
      </c>
      <c r="F72" s="15"/>
      <c r="G72" s="9"/>
      <c r="H72" s="3"/>
      <c r="I72" s="3">
        <f t="shared" si="13"/>
        <v>0</v>
      </c>
      <c r="J72" s="3">
        <v>0</v>
      </c>
      <c r="K72" s="3">
        <f t="shared" si="8"/>
        <v>0</v>
      </c>
      <c r="L72" s="3">
        <v>0</v>
      </c>
      <c r="M72" s="3"/>
      <c r="N72" s="3">
        <f t="shared" si="9"/>
        <v>0</v>
      </c>
      <c r="O72" s="6">
        <v>49</v>
      </c>
      <c r="P72" s="11">
        <f t="shared" si="10"/>
        <v>40.833333333333336</v>
      </c>
      <c r="Q72" s="6">
        <v>20</v>
      </c>
      <c r="R72" s="3"/>
      <c r="S72" s="11">
        <f t="shared" si="11"/>
        <v>60.833333333333336</v>
      </c>
      <c r="T72" s="18">
        <v>49</v>
      </c>
      <c r="U72" s="3"/>
      <c r="V72" s="3">
        <f t="shared" si="12"/>
        <v>49</v>
      </c>
    </row>
    <row r="73" spans="1:22" ht="13.5">
      <c r="A73" s="2" t="s">
        <v>142</v>
      </c>
      <c r="B73" s="2" t="s">
        <v>143</v>
      </c>
      <c r="C73" s="9">
        <v>75</v>
      </c>
      <c r="D73" s="3"/>
      <c r="E73" s="3">
        <f t="shared" si="7"/>
        <v>75</v>
      </c>
      <c r="F73" s="13">
        <v>28</v>
      </c>
      <c r="G73" s="9">
        <v>49.5</v>
      </c>
      <c r="H73" s="3"/>
      <c r="I73" s="3">
        <f t="shared" si="13"/>
        <v>77.5</v>
      </c>
      <c r="J73" s="3">
        <v>81</v>
      </c>
      <c r="K73" s="3">
        <f t="shared" si="8"/>
        <v>40.5</v>
      </c>
      <c r="L73" s="3">
        <v>28</v>
      </c>
      <c r="M73" s="3"/>
      <c r="N73" s="3">
        <f t="shared" si="9"/>
        <v>68.5</v>
      </c>
      <c r="O73" s="6">
        <v>53</v>
      </c>
      <c r="P73" s="11">
        <f t="shared" si="10"/>
        <v>44.166666666666664</v>
      </c>
      <c r="Q73" s="6">
        <v>29</v>
      </c>
      <c r="R73" s="3"/>
      <c r="S73" s="11">
        <f t="shared" si="11"/>
        <v>73.16666666666666</v>
      </c>
      <c r="T73" s="18">
        <v>56</v>
      </c>
      <c r="U73" s="3">
        <v>4</v>
      </c>
      <c r="V73" s="3">
        <f t="shared" si="12"/>
        <v>60</v>
      </c>
    </row>
    <row r="74" spans="1:22" ht="13.5">
      <c r="A74" s="4" t="s">
        <v>148</v>
      </c>
      <c r="B74" s="2" t="s">
        <v>149</v>
      </c>
      <c r="C74" s="9">
        <v>68</v>
      </c>
      <c r="D74" s="3"/>
      <c r="E74" s="3">
        <f t="shared" si="7"/>
        <v>68</v>
      </c>
      <c r="F74" s="13">
        <v>27</v>
      </c>
      <c r="G74" s="9">
        <v>44.5</v>
      </c>
      <c r="H74" s="3"/>
      <c r="I74" s="3">
        <f t="shared" si="13"/>
        <v>71.5</v>
      </c>
      <c r="J74" s="3">
        <v>77.5</v>
      </c>
      <c r="K74" s="3">
        <f t="shared" si="8"/>
        <v>38.75</v>
      </c>
      <c r="L74" s="3">
        <v>28</v>
      </c>
      <c r="M74" s="3"/>
      <c r="N74" s="3">
        <f t="shared" si="9"/>
        <v>66.75</v>
      </c>
      <c r="O74" s="6">
        <v>52</v>
      </c>
      <c r="P74" s="11">
        <f t="shared" si="10"/>
        <v>43.333333333333336</v>
      </c>
      <c r="Q74" s="6">
        <v>28</v>
      </c>
      <c r="R74" s="3"/>
      <c r="S74" s="11">
        <f t="shared" si="11"/>
        <v>71.33333333333334</v>
      </c>
      <c r="T74" s="18">
        <v>54</v>
      </c>
      <c r="U74" s="3">
        <v>6</v>
      </c>
      <c r="V74" s="3">
        <f t="shared" si="12"/>
        <v>60</v>
      </c>
    </row>
    <row r="75" spans="1:22" ht="13.5">
      <c r="A75" s="2" t="s">
        <v>154</v>
      </c>
      <c r="B75" s="2" t="s">
        <v>155</v>
      </c>
      <c r="C75" s="9">
        <v>70</v>
      </c>
      <c r="D75" s="3"/>
      <c r="E75" s="3">
        <f t="shared" si="7"/>
        <v>70</v>
      </c>
      <c r="F75" s="13">
        <v>23</v>
      </c>
      <c r="G75" s="9">
        <v>50</v>
      </c>
      <c r="H75" s="3"/>
      <c r="I75" s="3">
        <f t="shared" si="13"/>
        <v>73</v>
      </c>
      <c r="J75" s="3">
        <v>94</v>
      </c>
      <c r="K75" s="3">
        <f t="shared" si="8"/>
        <v>47</v>
      </c>
      <c r="L75" s="3">
        <v>28</v>
      </c>
      <c r="M75" s="3"/>
      <c r="N75" s="3">
        <f t="shared" si="9"/>
        <v>75</v>
      </c>
      <c r="O75" s="6">
        <v>56</v>
      </c>
      <c r="P75" s="11">
        <f t="shared" si="10"/>
        <v>46.666666666666664</v>
      </c>
      <c r="Q75" s="6">
        <v>28</v>
      </c>
      <c r="R75" s="3"/>
      <c r="S75" s="11">
        <f t="shared" si="11"/>
        <v>74.66666666666666</v>
      </c>
      <c r="T75" s="18">
        <v>56</v>
      </c>
      <c r="U75" s="3">
        <v>4</v>
      </c>
      <c r="V75" s="3">
        <f t="shared" si="12"/>
        <v>60</v>
      </c>
    </row>
    <row r="76" spans="1:22" ht="13.5">
      <c r="A76" s="4" t="s">
        <v>160</v>
      </c>
      <c r="B76" s="2" t="s">
        <v>161</v>
      </c>
      <c r="C76" s="9">
        <v>69</v>
      </c>
      <c r="D76" s="3"/>
      <c r="E76" s="3">
        <f t="shared" si="7"/>
        <v>69</v>
      </c>
      <c r="F76" s="13">
        <v>21</v>
      </c>
      <c r="G76" s="9">
        <v>50</v>
      </c>
      <c r="H76" s="3"/>
      <c r="I76" s="3">
        <f t="shared" si="13"/>
        <v>71</v>
      </c>
      <c r="J76" s="3">
        <v>92</v>
      </c>
      <c r="K76" s="3">
        <f t="shared" si="8"/>
        <v>46</v>
      </c>
      <c r="L76" s="3">
        <v>28</v>
      </c>
      <c r="M76" s="3"/>
      <c r="N76" s="3">
        <f t="shared" si="9"/>
        <v>74</v>
      </c>
      <c r="O76" s="6">
        <v>52</v>
      </c>
      <c r="P76" s="11">
        <f t="shared" si="10"/>
        <v>43.333333333333336</v>
      </c>
      <c r="Q76" s="6">
        <v>27</v>
      </c>
      <c r="R76" s="3">
        <v>10</v>
      </c>
      <c r="S76" s="11">
        <f>SUM(P76:R76)</f>
        <v>80.33333333333334</v>
      </c>
      <c r="T76" s="18">
        <v>60</v>
      </c>
      <c r="U76" s="3"/>
      <c r="V76" s="3">
        <f t="shared" si="12"/>
        <v>60</v>
      </c>
    </row>
    <row r="77" spans="1:22" ht="13.5">
      <c r="A77" s="2" t="s">
        <v>166</v>
      </c>
      <c r="B77" s="2" t="s">
        <v>167</v>
      </c>
      <c r="C77" s="9">
        <v>70</v>
      </c>
      <c r="D77" s="3"/>
      <c r="E77" s="3">
        <f t="shared" si="7"/>
        <v>70</v>
      </c>
      <c r="F77" s="13">
        <v>22</v>
      </c>
      <c r="G77" s="9">
        <v>44</v>
      </c>
      <c r="H77" s="3"/>
      <c r="I77" s="3">
        <f t="shared" si="13"/>
        <v>66</v>
      </c>
      <c r="J77" s="3">
        <v>90.5</v>
      </c>
      <c r="K77" s="3">
        <f t="shared" si="8"/>
        <v>45.25</v>
      </c>
      <c r="L77" s="3">
        <v>28</v>
      </c>
      <c r="M77" s="3"/>
      <c r="N77" s="3">
        <f t="shared" si="9"/>
        <v>73.25</v>
      </c>
      <c r="O77" s="6">
        <v>54</v>
      </c>
      <c r="P77" s="11">
        <f t="shared" si="10"/>
        <v>45</v>
      </c>
      <c r="Q77" s="6">
        <v>28</v>
      </c>
      <c r="R77" s="3">
        <v>10</v>
      </c>
      <c r="S77" s="11">
        <f aca="true" t="shared" si="14" ref="S77:S94">SUM(P77:R77)</f>
        <v>83</v>
      </c>
      <c r="T77" s="18">
        <v>62</v>
      </c>
      <c r="U77" s="3"/>
      <c r="V77" s="3">
        <f t="shared" si="12"/>
        <v>62</v>
      </c>
    </row>
    <row r="78" spans="1:22" ht="13.5">
      <c r="A78" s="4" t="s">
        <v>172</v>
      </c>
      <c r="B78" s="2" t="s">
        <v>173</v>
      </c>
      <c r="C78" s="9">
        <v>73</v>
      </c>
      <c r="D78" s="3"/>
      <c r="E78" s="3">
        <f t="shared" si="7"/>
        <v>73</v>
      </c>
      <c r="F78" s="13">
        <v>25</v>
      </c>
      <c r="G78" s="9">
        <v>49.5</v>
      </c>
      <c r="H78" s="3"/>
      <c r="I78" s="3">
        <f t="shared" si="13"/>
        <v>74.5</v>
      </c>
      <c r="J78" s="3">
        <v>93.5</v>
      </c>
      <c r="K78" s="3">
        <f t="shared" si="8"/>
        <v>46.75</v>
      </c>
      <c r="L78" s="3">
        <v>28</v>
      </c>
      <c r="M78" s="3"/>
      <c r="N78" s="3">
        <f t="shared" si="9"/>
        <v>74.75</v>
      </c>
      <c r="O78" s="6">
        <v>54</v>
      </c>
      <c r="P78" s="11">
        <f t="shared" si="10"/>
        <v>45</v>
      </c>
      <c r="Q78" s="6">
        <v>29</v>
      </c>
      <c r="R78" s="3">
        <v>10</v>
      </c>
      <c r="S78" s="11">
        <f t="shared" si="14"/>
        <v>84</v>
      </c>
      <c r="T78" s="18">
        <v>66</v>
      </c>
      <c r="U78" s="3"/>
      <c r="V78" s="3">
        <f t="shared" si="12"/>
        <v>66</v>
      </c>
    </row>
    <row r="79" spans="1:22" ht="13.5">
      <c r="A79" s="2" t="s">
        <v>178</v>
      </c>
      <c r="B79" s="2" t="s">
        <v>179</v>
      </c>
      <c r="C79" s="9">
        <v>70</v>
      </c>
      <c r="D79" s="3"/>
      <c r="E79" s="3">
        <f t="shared" si="7"/>
        <v>70</v>
      </c>
      <c r="F79" s="13">
        <v>24</v>
      </c>
      <c r="G79" s="9">
        <v>43.5</v>
      </c>
      <c r="H79" s="3"/>
      <c r="I79" s="3">
        <f t="shared" si="13"/>
        <v>67.5</v>
      </c>
      <c r="J79" s="3">
        <v>91</v>
      </c>
      <c r="K79" s="3">
        <f t="shared" si="8"/>
        <v>45.5</v>
      </c>
      <c r="L79" s="3">
        <v>28</v>
      </c>
      <c r="M79" s="3"/>
      <c r="N79" s="3">
        <f t="shared" si="9"/>
        <v>73.5</v>
      </c>
      <c r="O79" s="6">
        <v>46</v>
      </c>
      <c r="P79" s="11">
        <f t="shared" si="10"/>
        <v>38.333333333333336</v>
      </c>
      <c r="Q79" s="6">
        <v>28</v>
      </c>
      <c r="R79" s="3"/>
      <c r="S79" s="11">
        <f t="shared" si="14"/>
        <v>66.33333333333334</v>
      </c>
      <c r="T79" s="18">
        <v>54</v>
      </c>
      <c r="U79" s="3">
        <v>6</v>
      </c>
      <c r="V79" s="3">
        <f t="shared" si="12"/>
        <v>60</v>
      </c>
    </row>
    <row r="80" spans="1:22" ht="13.5">
      <c r="A80" s="4" t="s">
        <v>182</v>
      </c>
      <c r="B80" s="2" t="s">
        <v>183</v>
      </c>
      <c r="C80" s="9">
        <v>63</v>
      </c>
      <c r="D80" s="3"/>
      <c r="E80" s="3">
        <f t="shared" si="7"/>
        <v>63</v>
      </c>
      <c r="F80" s="13">
        <v>23</v>
      </c>
      <c r="G80" s="9">
        <v>46</v>
      </c>
      <c r="H80" s="3"/>
      <c r="I80" s="3">
        <f t="shared" si="13"/>
        <v>69</v>
      </c>
      <c r="J80" s="3">
        <v>89</v>
      </c>
      <c r="K80" s="3">
        <f t="shared" si="8"/>
        <v>44.5</v>
      </c>
      <c r="L80" s="3">
        <v>28</v>
      </c>
      <c r="M80" s="3"/>
      <c r="N80" s="3">
        <f t="shared" si="9"/>
        <v>72.5</v>
      </c>
      <c r="O80" s="6">
        <v>52</v>
      </c>
      <c r="P80" s="11">
        <f t="shared" si="10"/>
        <v>43.333333333333336</v>
      </c>
      <c r="Q80" s="6">
        <v>29</v>
      </c>
      <c r="R80" s="3"/>
      <c r="S80" s="11">
        <f t="shared" si="14"/>
        <v>72.33333333333334</v>
      </c>
      <c r="T80" s="18">
        <v>54</v>
      </c>
      <c r="U80" s="3">
        <v>6</v>
      </c>
      <c r="V80" s="3">
        <f t="shared" si="12"/>
        <v>60</v>
      </c>
    </row>
    <row r="81" spans="1:22" ht="13.5">
      <c r="A81" s="2" t="s">
        <v>186</v>
      </c>
      <c r="B81" s="2" t="s">
        <v>187</v>
      </c>
      <c r="C81" s="9">
        <v>69</v>
      </c>
      <c r="D81" s="3"/>
      <c r="E81" s="3">
        <f t="shared" si="7"/>
        <v>69</v>
      </c>
      <c r="F81" s="13">
        <v>20</v>
      </c>
      <c r="G81" s="9">
        <v>41</v>
      </c>
      <c r="H81" s="3"/>
      <c r="I81" s="3">
        <f t="shared" si="13"/>
        <v>61</v>
      </c>
      <c r="J81" s="3">
        <v>86</v>
      </c>
      <c r="K81" s="3">
        <f t="shared" si="8"/>
        <v>43</v>
      </c>
      <c r="L81" s="3">
        <v>28</v>
      </c>
      <c r="M81" s="3"/>
      <c r="N81" s="3">
        <f t="shared" si="9"/>
        <v>71</v>
      </c>
      <c r="O81" s="6">
        <v>50</v>
      </c>
      <c r="P81" s="11">
        <f t="shared" si="10"/>
        <v>41.666666666666664</v>
      </c>
      <c r="Q81" s="6">
        <v>19</v>
      </c>
      <c r="R81" s="3"/>
      <c r="S81" s="11">
        <f t="shared" si="14"/>
        <v>60.666666666666664</v>
      </c>
      <c r="T81" s="18">
        <v>54</v>
      </c>
      <c r="U81" s="3">
        <v>6</v>
      </c>
      <c r="V81" s="3">
        <f t="shared" si="12"/>
        <v>60</v>
      </c>
    </row>
    <row r="82" spans="1:22" ht="13.5">
      <c r="A82" s="4" t="s">
        <v>10</v>
      </c>
      <c r="B82" s="2" t="s">
        <v>11</v>
      </c>
      <c r="C82" s="9"/>
      <c r="D82" s="3"/>
      <c r="E82" s="3">
        <f t="shared" si="7"/>
        <v>0</v>
      </c>
      <c r="F82" s="13"/>
      <c r="G82" s="9"/>
      <c r="H82" s="3"/>
      <c r="I82" s="3">
        <f t="shared" si="13"/>
        <v>0</v>
      </c>
      <c r="J82" s="3">
        <v>0</v>
      </c>
      <c r="K82" s="3">
        <f t="shared" si="8"/>
        <v>0</v>
      </c>
      <c r="L82" s="3">
        <v>0</v>
      </c>
      <c r="M82" s="3"/>
      <c r="N82" s="3">
        <f t="shared" si="9"/>
        <v>0</v>
      </c>
      <c r="O82" s="6"/>
      <c r="P82" s="11">
        <f t="shared" si="10"/>
        <v>0</v>
      </c>
      <c r="Q82" s="5"/>
      <c r="R82" s="3"/>
      <c r="S82" s="11">
        <f t="shared" si="14"/>
        <v>0</v>
      </c>
      <c r="T82" s="18"/>
      <c r="U82" s="3"/>
      <c r="V82" s="3">
        <f t="shared" si="12"/>
        <v>0</v>
      </c>
    </row>
    <row r="83" spans="1:22" ht="13.5">
      <c r="A83" s="2" t="s">
        <v>20</v>
      </c>
      <c r="B83" s="2" t="s">
        <v>21</v>
      </c>
      <c r="C83" s="9">
        <v>65</v>
      </c>
      <c r="D83" s="3"/>
      <c r="E83" s="3">
        <f t="shared" si="7"/>
        <v>65</v>
      </c>
      <c r="F83" s="13">
        <v>25</v>
      </c>
      <c r="G83" s="9">
        <v>43</v>
      </c>
      <c r="H83" s="3"/>
      <c r="I83" s="3">
        <f t="shared" si="13"/>
        <v>68</v>
      </c>
      <c r="J83" s="3">
        <v>89</v>
      </c>
      <c r="K83" s="3">
        <f t="shared" si="8"/>
        <v>44.5</v>
      </c>
      <c r="L83" s="3">
        <v>28</v>
      </c>
      <c r="M83" s="3"/>
      <c r="N83" s="3">
        <f t="shared" si="9"/>
        <v>72.5</v>
      </c>
      <c r="O83" s="6">
        <v>50</v>
      </c>
      <c r="P83" s="11">
        <f t="shared" si="10"/>
        <v>41.666666666666664</v>
      </c>
      <c r="Q83" s="6">
        <v>27</v>
      </c>
      <c r="R83" s="3"/>
      <c r="S83" s="11">
        <f t="shared" si="14"/>
        <v>68.66666666666666</v>
      </c>
      <c r="T83" s="18">
        <v>60</v>
      </c>
      <c r="U83" s="3"/>
      <c r="V83" s="3">
        <f t="shared" si="12"/>
        <v>60</v>
      </c>
    </row>
    <row r="84" spans="1:22" ht="13.5">
      <c r="A84" s="4" t="s">
        <v>30</v>
      </c>
      <c r="B84" s="2" t="s">
        <v>31</v>
      </c>
      <c r="C84" s="9">
        <v>73</v>
      </c>
      <c r="D84" s="3"/>
      <c r="E84" s="3">
        <f t="shared" si="7"/>
        <v>73</v>
      </c>
      <c r="F84" s="13">
        <v>23</v>
      </c>
      <c r="G84" s="9">
        <v>44</v>
      </c>
      <c r="H84" s="3"/>
      <c r="I84" s="3">
        <f t="shared" si="13"/>
        <v>67</v>
      </c>
      <c r="J84" s="3">
        <v>85.5</v>
      </c>
      <c r="K84" s="3">
        <f t="shared" si="8"/>
        <v>42.75</v>
      </c>
      <c r="L84" s="3">
        <v>28</v>
      </c>
      <c r="M84" s="3"/>
      <c r="N84" s="3">
        <f t="shared" si="9"/>
        <v>70.75</v>
      </c>
      <c r="O84" s="6">
        <v>54</v>
      </c>
      <c r="P84" s="11">
        <f t="shared" si="10"/>
        <v>45</v>
      </c>
      <c r="Q84" s="6">
        <v>28</v>
      </c>
      <c r="R84" s="3"/>
      <c r="S84" s="11">
        <f t="shared" si="14"/>
        <v>73</v>
      </c>
      <c r="T84" s="18">
        <v>56</v>
      </c>
      <c r="U84" s="3">
        <v>4</v>
      </c>
      <c r="V84" s="3">
        <f t="shared" si="12"/>
        <v>60</v>
      </c>
    </row>
    <row r="85" spans="1:22" ht="13.5">
      <c r="A85" s="2" t="s">
        <v>40</v>
      </c>
      <c r="B85" s="2" t="s">
        <v>41</v>
      </c>
      <c r="C85" s="9">
        <v>64</v>
      </c>
      <c r="D85" s="3"/>
      <c r="E85" s="3">
        <f t="shared" si="7"/>
        <v>64</v>
      </c>
      <c r="F85" s="13">
        <v>25</v>
      </c>
      <c r="G85" s="9">
        <v>38</v>
      </c>
      <c r="H85" s="3"/>
      <c r="I85" s="3">
        <f t="shared" si="13"/>
        <v>63</v>
      </c>
      <c r="J85" s="3">
        <v>73</v>
      </c>
      <c r="K85" s="3">
        <f t="shared" si="8"/>
        <v>36.5</v>
      </c>
      <c r="L85" s="3">
        <v>28</v>
      </c>
      <c r="M85" s="3"/>
      <c r="N85" s="3">
        <f t="shared" si="9"/>
        <v>64.5</v>
      </c>
      <c r="O85" s="6">
        <v>31</v>
      </c>
      <c r="P85" s="11">
        <f t="shared" si="10"/>
        <v>25.833333333333332</v>
      </c>
      <c r="Q85" s="6">
        <v>28</v>
      </c>
      <c r="R85" s="3">
        <v>7</v>
      </c>
      <c r="S85" s="11">
        <f t="shared" si="14"/>
        <v>60.83333333333333</v>
      </c>
      <c r="T85" s="18">
        <v>49</v>
      </c>
      <c r="U85" s="3"/>
      <c r="V85" s="3">
        <f t="shared" si="12"/>
        <v>49</v>
      </c>
    </row>
    <row r="86" spans="1:22" ht="13.5">
      <c r="A86" s="4" t="s">
        <v>50</v>
      </c>
      <c r="B86" s="2" t="s">
        <v>51</v>
      </c>
      <c r="C86" s="9">
        <v>68</v>
      </c>
      <c r="D86" s="3"/>
      <c r="E86" s="3">
        <f t="shared" si="7"/>
        <v>68</v>
      </c>
      <c r="F86" s="13">
        <v>22</v>
      </c>
      <c r="G86" s="9">
        <v>41.5</v>
      </c>
      <c r="H86" s="3"/>
      <c r="I86" s="3">
        <f t="shared" si="13"/>
        <v>63.5</v>
      </c>
      <c r="J86" s="3">
        <v>84</v>
      </c>
      <c r="K86" s="3">
        <f t="shared" si="8"/>
        <v>42</v>
      </c>
      <c r="L86" s="3">
        <v>28</v>
      </c>
      <c r="M86" s="3"/>
      <c r="N86" s="3">
        <f t="shared" si="9"/>
        <v>70</v>
      </c>
      <c r="O86" s="6">
        <v>47</v>
      </c>
      <c r="P86" s="11">
        <f t="shared" si="10"/>
        <v>39.166666666666664</v>
      </c>
      <c r="Q86" s="6">
        <v>26</v>
      </c>
      <c r="R86" s="3"/>
      <c r="S86" s="11">
        <f t="shared" si="14"/>
        <v>65.16666666666666</v>
      </c>
      <c r="T86" s="18">
        <v>59</v>
      </c>
      <c r="U86" s="3">
        <v>1</v>
      </c>
      <c r="V86" s="3">
        <f t="shared" si="12"/>
        <v>60</v>
      </c>
    </row>
    <row r="87" spans="1:22" ht="13.5">
      <c r="A87" s="2" t="s">
        <v>60</v>
      </c>
      <c r="B87" s="2" t="s">
        <v>61</v>
      </c>
      <c r="C87" s="9">
        <v>65</v>
      </c>
      <c r="D87" s="3"/>
      <c r="E87" s="3">
        <f t="shared" si="7"/>
        <v>65</v>
      </c>
      <c r="F87" s="13">
        <v>24</v>
      </c>
      <c r="G87" s="9">
        <v>45</v>
      </c>
      <c r="H87" s="3"/>
      <c r="I87" s="3">
        <f t="shared" si="13"/>
        <v>69</v>
      </c>
      <c r="J87" s="3">
        <v>66.5</v>
      </c>
      <c r="K87" s="3">
        <f t="shared" si="8"/>
        <v>33.25</v>
      </c>
      <c r="L87" s="3">
        <v>28</v>
      </c>
      <c r="M87" s="3"/>
      <c r="N87" s="3">
        <f t="shared" si="9"/>
        <v>61.25</v>
      </c>
      <c r="O87" s="6">
        <v>50</v>
      </c>
      <c r="P87" s="11">
        <f t="shared" si="10"/>
        <v>41.666666666666664</v>
      </c>
      <c r="Q87" s="6">
        <v>28</v>
      </c>
      <c r="R87" s="3">
        <v>10</v>
      </c>
      <c r="S87" s="11">
        <f t="shared" si="14"/>
        <v>79.66666666666666</v>
      </c>
      <c r="T87" s="18">
        <v>48</v>
      </c>
      <c r="U87" s="3"/>
      <c r="V87" s="3">
        <f t="shared" si="12"/>
        <v>48</v>
      </c>
    </row>
    <row r="88" spans="1:22" ht="13.5">
      <c r="A88" s="4" t="s">
        <v>68</v>
      </c>
      <c r="B88" s="2" t="s">
        <v>69</v>
      </c>
      <c r="C88" s="9">
        <v>70</v>
      </c>
      <c r="D88" s="3"/>
      <c r="E88" s="3">
        <f t="shared" si="7"/>
        <v>70</v>
      </c>
      <c r="F88" s="13">
        <v>25</v>
      </c>
      <c r="G88" s="9">
        <v>39.5</v>
      </c>
      <c r="H88" s="3"/>
      <c r="I88" s="3">
        <f t="shared" si="13"/>
        <v>64.5</v>
      </c>
      <c r="J88" s="3">
        <v>74</v>
      </c>
      <c r="K88" s="3">
        <f t="shared" si="8"/>
        <v>37</v>
      </c>
      <c r="L88" s="3">
        <v>28</v>
      </c>
      <c r="M88" s="3"/>
      <c r="N88" s="3">
        <f t="shared" si="9"/>
        <v>65</v>
      </c>
      <c r="O88" s="6">
        <v>53</v>
      </c>
      <c r="P88" s="11">
        <f t="shared" si="10"/>
        <v>44.166666666666664</v>
      </c>
      <c r="Q88" s="6">
        <v>24</v>
      </c>
      <c r="R88" s="3"/>
      <c r="S88" s="11">
        <f t="shared" si="14"/>
        <v>68.16666666666666</v>
      </c>
      <c r="T88" s="18">
        <v>62</v>
      </c>
      <c r="U88" s="3"/>
      <c r="V88" s="3">
        <f t="shared" si="12"/>
        <v>62</v>
      </c>
    </row>
    <row r="89" spans="1:22" ht="13.5">
      <c r="A89" s="2" t="s">
        <v>78</v>
      </c>
      <c r="B89" s="2" t="s">
        <v>79</v>
      </c>
      <c r="C89" s="9">
        <v>69</v>
      </c>
      <c r="D89" s="3"/>
      <c r="E89" s="3">
        <f t="shared" si="7"/>
        <v>69</v>
      </c>
      <c r="F89" s="13">
        <v>28</v>
      </c>
      <c r="G89" s="9">
        <v>49.5</v>
      </c>
      <c r="H89" s="3"/>
      <c r="I89" s="3">
        <f t="shared" si="13"/>
        <v>77.5</v>
      </c>
      <c r="J89" s="3">
        <v>89.5</v>
      </c>
      <c r="K89" s="3">
        <f t="shared" si="8"/>
        <v>44.75</v>
      </c>
      <c r="L89" s="3">
        <v>28</v>
      </c>
      <c r="M89" s="3"/>
      <c r="N89" s="3">
        <f t="shared" si="9"/>
        <v>72.75</v>
      </c>
      <c r="O89" s="6">
        <v>53</v>
      </c>
      <c r="P89" s="11">
        <f t="shared" si="10"/>
        <v>44.166666666666664</v>
      </c>
      <c r="Q89" s="6">
        <v>28</v>
      </c>
      <c r="R89" s="3"/>
      <c r="S89" s="11">
        <f t="shared" si="14"/>
        <v>72.16666666666666</v>
      </c>
      <c r="T89" s="18">
        <v>55</v>
      </c>
      <c r="U89" s="3">
        <v>5</v>
      </c>
      <c r="V89" s="3">
        <f t="shared" si="12"/>
        <v>60</v>
      </c>
    </row>
    <row r="90" spans="1:22" ht="13.5">
      <c r="A90" s="4" t="s">
        <v>86</v>
      </c>
      <c r="B90" s="2" t="s">
        <v>87</v>
      </c>
      <c r="C90" s="9">
        <v>70</v>
      </c>
      <c r="D90" s="3"/>
      <c r="E90" s="3">
        <f t="shared" si="7"/>
        <v>70</v>
      </c>
      <c r="F90" s="13">
        <v>23</v>
      </c>
      <c r="G90" s="9">
        <v>46.5</v>
      </c>
      <c r="H90" s="3"/>
      <c r="I90" s="3">
        <f t="shared" si="13"/>
        <v>69.5</v>
      </c>
      <c r="J90" s="3">
        <v>93</v>
      </c>
      <c r="K90" s="3">
        <f t="shared" si="8"/>
        <v>46.5</v>
      </c>
      <c r="L90" s="3">
        <v>28</v>
      </c>
      <c r="M90" s="3"/>
      <c r="N90" s="3">
        <f t="shared" si="9"/>
        <v>74.5</v>
      </c>
      <c r="O90" s="6">
        <v>49</v>
      </c>
      <c r="P90" s="11">
        <f t="shared" si="10"/>
        <v>40.833333333333336</v>
      </c>
      <c r="Q90" s="6">
        <v>28</v>
      </c>
      <c r="R90" s="3"/>
      <c r="S90" s="11">
        <f t="shared" si="14"/>
        <v>68.83333333333334</v>
      </c>
      <c r="T90" s="18">
        <v>54</v>
      </c>
      <c r="U90" s="3">
        <v>6</v>
      </c>
      <c r="V90" s="3">
        <f t="shared" si="12"/>
        <v>60</v>
      </c>
    </row>
    <row r="91" spans="1:22" ht="13.5">
      <c r="A91" s="2" t="s">
        <v>94</v>
      </c>
      <c r="B91" s="2" t="s">
        <v>95</v>
      </c>
      <c r="C91" s="9">
        <v>75</v>
      </c>
      <c r="D91" s="3"/>
      <c r="E91" s="3">
        <f t="shared" si="7"/>
        <v>75</v>
      </c>
      <c r="F91" s="13">
        <v>21</v>
      </c>
      <c r="G91" s="9">
        <v>39.5</v>
      </c>
      <c r="H91" s="3"/>
      <c r="I91" s="3">
        <f t="shared" si="13"/>
        <v>60.5</v>
      </c>
      <c r="J91" s="3">
        <v>81</v>
      </c>
      <c r="K91" s="3">
        <f t="shared" si="8"/>
        <v>40.5</v>
      </c>
      <c r="L91" s="3">
        <v>28</v>
      </c>
      <c r="M91" s="3"/>
      <c r="N91" s="3">
        <f t="shared" si="9"/>
        <v>68.5</v>
      </c>
      <c r="O91" s="6">
        <v>43</v>
      </c>
      <c r="P91" s="11">
        <f t="shared" si="10"/>
        <v>35.833333333333336</v>
      </c>
      <c r="Q91" s="6">
        <v>29</v>
      </c>
      <c r="R91" s="3"/>
      <c r="S91" s="11">
        <f t="shared" si="14"/>
        <v>64.83333333333334</v>
      </c>
      <c r="T91" s="18">
        <v>52</v>
      </c>
      <c r="U91" s="3">
        <v>8</v>
      </c>
      <c r="V91" s="3">
        <f t="shared" si="12"/>
        <v>60</v>
      </c>
    </row>
    <row r="92" spans="1:22" ht="13.5">
      <c r="A92" s="4" t="s">
        <v>102</v>
      </c>
      <c r="B92" s="2" t="s">
        <v>103</v>
      </c>
      <c r="C92" s="9">
        <v>67</v>
      </c>
      <c r="D92" s="3"/>
      <c r="E92" s="3">
        <f t="shared" si="7"/>
        <v>67</v>
      </c>
      <c r="F92" s="13">
        <v>23</v>
      </c>
      <c r="G92" s="9">
        <v>41.5</v>
      </c>
      <c r="H92" s="3"/>
      <c r="I92" s="3">
        <f t="shared" si="13"/>
        <v>64.5</v>
      </c>
      <c r="J92" s="3">
        <v>85.5</v>
      </c>
      <c r="K92" s="3">
        <f t="shared" si="8"/>
        <v>42.75</v>
      </c>
      <c r="L92" s="3">
        <v>28</v>
      </c>
      <c r="M92" s="3"/>
      <c r="N92" s="3">
        <f t="shared" si="9"/>
        <v>70.75</v>
      </c>
      <c r="O92" s="6">
        <v>52</v>
      </c>
      <c r="P92" s="11">
        <f t="shared" si="10"/>
        <v>43.333333333333336</v>
      </c>
      <c r="Q92" s="6">
        <v>27</v>
      </c>
      <c r="R92" s="3"/>
      <c r="S92" s="11">
        <f t="shared" si="14"/>
        <v>70.33333333333334</v>
      </c>
      <c r="T92" s="18">
        <v>52</v>
      </c>
      <c r="U92" s="3">
        <v>8</v>
      </c>
      <c r="V92" s="3">
        <f t="shared" si="12"/>
        <v>60</v>
      </c>
    </row>
    <row r="93" spans="1:22" ht="13.5">
      <c r="A93" s="2" t="s">
        <v>110</v>
      </c>
      <c r="B93" s="2" t="s">
        <v>111</v>
      </c>
      <c r="C93" s="9">
        <v>72</v>
      </c>
      <c r="D93" s="3"/>
      <c r="E93" s="3">
        <f t="shared" si="7"/>
        <v>72</v>
      </c>
      <c r="F93" s="13">
        <v>22</v>
      </c>
      <c r="G93" s="9">
        <v>48</v>
      </c>
      <c r="H93" s="3"/>
      <c r="I93" s="3">
        <f t="shared" si="13"/>
        <v>70</v>
      </c>
      <c r="J93" s="3">
        <v>87.5</v>
      </c>
      <c r="K93" s="3">
        <f t="shared" si="8"/>
        <v>43.75</v>
      </c>
      <c r="L93" s="3">
        <v>28</v>
      </c>
      <c r="M93" s="3"/>
      <c r="N93" s="3">
        <f t="shared" si="9"/>
        <v>71.75</v>
      </c>
      <c r="O93" s="6">
        <v>54</v>
      </c>
      <c r="P93" s="11">
        <f t="shared" si="10"/>
        <v>45</v>
      </c>
      <c r="Q93" s="6">
        <v>28</v>
      </c>
      <c r="R93" s="3"/>
      <c r="S93" s="11">
        <f t="shared" si="14"/>
        <v>73</v>
      </c>
      <c r="T93" s="18">
        <v>63</v>
      </c>
      <c r="U93" s="3"/>
      <c r="V93" s="3">
        <f t="shared" si="12"/>
        <v>63</v>
      </c>
    </row>
    <row r="94" spans="1:22" ht="13.5">
      <c r="A94" s="4" t="s">
        <v>118</v>
      </c>
      <c r="B94" s="2" t="s">
        <v>119</v>
      </c>
      <c r="C94" s="9">
        <v>68</v>
      </c>
      <c r="D94" s="3"/>
      <c r="E94" s="3">
        <f t="shared" si="7"/>
        <v>68</v>
      </c>
      <c r="F94" s="13">
        <v>23</v>
      </c>
      <c r="G94" s="9">
        <v>46.5</v>
      </c>
      <c r="H94" s="3"/>
      <c r="I94" s="3">
        <f t="shared" si="13"/>
        <v>69.5</v>
      </c>
      <c r="J94" s="3">
        <v>89.5</v>
      </c>
      <c r="K94" s="3">
        <f t="shared" si="8"/>
        <v>44.75</v>
      </c>
      <c r="L94" s="3">
        <v>28</v>
      </c>
      <c r="M94" s="3"/>
      <c r="N94" s="3">
        <f t="shared" si="9"/>
        <v>72.75</v>
      </c>
      <c r="O94" s="6">
        <v>49</v>
      </c>
      <c r="P94" s="11">
        <f t="shared" si="10"/>
        <v>40.833333333333336</v>
      </c>
      <c r="Q94" s="6">
        <v>23</v>
      </c>
      <c r="R94" s="3"/>
      <c r="S94" s="11">
        <f t="shared" si="14"/>
        <v>63.833333333333336</v>
      </c>
      <c r="T94" s="18">
        <v>52</v>
      </c>
      <c r="U94" s="3">
        <v>8</v>
      </c>
      <c r="V94" s="3">
        <f t="shared" si="12"/>
        <v>60</v>
      </c>
    </row>
  </sheetData>
  <sheetProtection/>
  <conditionalFormatting sqref="E1:E65536">
    <cfRule type="cellIs" priority="1" dxfId="23" operator="lessThan" stopIfTrue="1">
      <formula>60</formula>
    </cfRule>
    <cfRule type="cellIs" priority="8" dxfId="23" operator="lessThan" stopIfTrue="1">
      <formula>60</formula>
    </cfRule>
  </conditionalFormatting>
  <conditionalFormatting sqref="I1:I65536">
    <cfRule type="cellIs" priority="2" dxfId="23" operator="lessThan" stopIfTrue="1">
      <formula>60</formula>
    </cfRule>
    <cfRule type="cellIs" priority="6" dxfId="23" operator="lessThan" stopIfTrue="1">
      <formula>60</formula>
    </cfRule>
    <cfRule type="cellIs" priority="7" dxfId="23" operator="lessThan" stopIfTrue="1">
      <formula>60</formula>
    </cfRule>
  </conditionalFormatting>
  <conditionalFormatting sqref="V1:V65536">
    <cfRule type="cellIs" priority="5" dxfId="23" operator="lessThan" stopIfTrue="1">
      <formula>60</formula>
    </cfRule>
  </conditionalFormatting>
  <conditionalFormatting sqref="S1:S65536">
    <cfRule type="cellIs" priority="4" dxfId="23" operator="lessThan" stopIfTrue="1">
      <formula>60</formula>
    </cfRule>
  </conditionalFormatting>
  <conditionalFormatting sqref="N1:N65536">
    <cfRule type="cellIs" priority="3" dxfId="23" operator="lessThan" stopIfTrue="1">
      <formula>60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xSplit="2" ySplit="1" topLeftCell="D2" activePane="bottomRight" state="frozen"/>
      <selection pane="topLeft" activeCell="A1" sqref="A1"/>
      <selection pane="topRight" activeCell="J1" sqref="J1"/>
      <selection pane="bottomLeft" activeCell="A15" sqref="A15"/>
      <selection pane="bottomRight" activeCell="A1" sqref="A1:B16384"/>
    </sheetView>
  </sheetViews>
  <sheetFormatPr defaultColWidth="9.140625" defaultRowHeight="15"/>
  <cols>
    <col min="3" max="4" width="9.00390625" style="21" customWidth="1"/>
    <col min="10" max="10" width="9.00390625" style="12" customWidth="1"/>
    <col min="15" max="15" width="9.00390625" style="12" customWidth="1"/>
  </cols>
  <sheetData>
    <row r="1" spans="1:17" ht="13.5">
      <c r="A1" t="s">
        <v>206</v>
      </c>
      <c r="B1" t="s">
        <v>207</v>
      </c>
      <c r="C1" s="21" t="s">
        <v>217</v>
      </c>
      <c r="D1" s="21" t="s">
        <v>218</v>
      </c>
      <c r="E1" t="s">
        <v>219</v>
      </c>
      <c r="F1" t="s">
        <v>220</v>
      </c>
      <c r="G1" t="s">
        <v>221</v>
      </c>
      <c r="H1" t="s">
        <v>219</v>
      </c>
      <c r="I1" t="s">
        <v>222</v>
      </c>
      <c r="J1" s="12" t="s">
        <v>223</v>
      </c>
      <c r="K1" t="s">
        <v>219</v>
      </c>
      <c r="L1" t="s">
        <v>224</v>
      </c>
      <c r="M1" t="s">
        <v>217</v>
      </c>
      <c r="N1" t="s">
        <v>218</v>
      </c>
      <c r="O1" s="12" t="s">
        <v>226</v>
      </c>
      <c r="P1" t="s">
        <v>219</v>
      </c>
      <c r="Q1" t="s">
        <v>225</v>
      </c>
    </row>
    <row r="2" spans="1:17" ht="13.5">
      <c r="A2" t="s">
        <v>208</v>
      </c>
      <c r="B2" t="s">
        <v>3</v>
      </c>
      <c r="C2" s="21">
        <v>21</v>
      </c>
      <c r="D2" s="18">
        <v>48</v>
      </c>
      <c r="F2">
        <f>SUM(C2:E2)</f>
        <v>69</v>
      </c>
      <c r="G2" s="11">
        <v>67.33333333333334</v>
      </c>
      <c r="I2" s="12">
        <f>SUM(G2:H2)</f>
        <v>67.33333333333334</v>
      </c>
      <c r="J2" s="12">
        <v>75.42857142857143</v>
      </c>
      <c r="L2" s="12">
        <f>SUM(J2:K2)</f>
        <v>75.42857142857143</v>
      </c>
      <c r="M2">
        <v>28</v>
      </c>
      <c r="N2">
        <v>55</v>
      </c>
      <c r="O2" s="12">
        <f>N2*5/6</f>
        <v>45.833333333333336</v>
      </c>
      <c r="P2">
        <v>20</v>
      </c>
      <c r="Q2" s="12">
        <f>M2+O2+P2</f>
        <v>93.83333333333334</v>
      </c>
    </row>
    <row r="3" spans="1:17" ht="13.5">
      <c r="A3" t="s">
        <v>209</v>
      </c>
      <c r="B3" t="s">
        <v>13</v>
      </c>
      <c r="C3" s="21">
        <v>22.5</v>
      </c>
      <c r="D3" s="18">
        <v>47.5</v>
      </c>
      <c r="E3">
        <v>20</v>
      </c>
      <c r="F3">
        <f>SUM(C3:E3)</f>
        <v>90</v>
      </c>
      <c r="G3" s="11">
        <v>76.5</v>
      </c>
      <c r="H3">
        <v>10</v>
      </c>
      <c r="I3" s="12">
        <f>SUM(G3:H3)</f>
        <v>86.5</v>
      </c>
      <c r="J3" s="12">
        <v>75.42857142857143</v>
      </c>
      <c r="K3">
        <v>10</v>
      </c>
      <c r="L3" s="12">
        <f>SUM(J3:K3)</f>
        <v>85.42857142857143</v>
      </c>
      <c r="M3">
        <v>26</v>
      </c>
      <c r="N3">
        <v>52.5</v>
      </c>
      <c r="O3" s="12">
        <f aca="true" t="shared" si="0" ref="O3:O66">N3*5/6</f>
        <v>43.75</v>
      </c>
      <c r="Q3" s="12">
        <f aca="true" t="shared" si="1" ref="Q3:Q66">M3+O3+P3</f>
        <v>69.75</v>
      </c>
    </row>
    <row r="4" spans="1:17" ht="13.5">
      <c r="A4" t="s">
        <v>22</v>
      </c>
      <c r="B4" t="s">
        <v>23</v>
      </c>
      <c r="C4" s="21">
        <v>22.5</v>
      </c>
      <c r="D4" s="18">
        <v>47.5</v>
      </c>
      <c r="E4">
        <v>20</v>
      </c>
      <c r="F4">
        <f aca="true" t="shared" si="2" ref="F4:F67">SUM(C4:E4)</f>
        <v>90</v>
      </c>
      <c r="G4" s="11">
        <v>79.75</v>
      </c>
      <c r="H4">
        <v>10</v>
      </c>
      <c r="I4" s="12">
        <f aca="true" t="shared" si="3" ref="I4:I67">SUM(G4:H4)</f>
        <v>89.75</v>
      </c>
      <c r="J4" s="12">
        <v>75</v>
      </c>
      <c r="K4">
        <v>10</v>
      </c>
      <c r="L4" s="12">
        <f aca="true" t="shared" si="4" ref="L4:L67">SUM(J4:K4)</f>
        <v>85</v>
      </c>
      <c r="M4">
        <v>29</v>
      </c>
      <c r="N4">
        <v>56.5</v>
      </c>
      <c r="O4" s="12">
        <f t="shared" si="0"/>
        <v>47.083333333333336</v>
      </c>
      <c r="P4">
        <v>10</v>
      </c>
      <c r="Q4" s="12">
        <f t="shared" si="1"/>
        <v>86.08333333333334</v>
      </c>
    </row>
    <row r="5" spans="1:17" ht="13.5">
      <c r="A5" t="s">
        <v>32</v>
      </c>
      <c r="B5" t="s">
        <v>33</v>
      </c>
      <c r="C5" s="21">
        <v>21</v>
      </c>
      <c r="D5" s="18">
        <v>47.5</v>
      </c>
      <c r="F5">
        <f t="shared" si="2"/>
        <v>68.5</v>
      </c>
      <c r="G5" s="11">
        <v>73.91666666666666</v>
      </c>
      <c r="I5" s="12">
        <f t="shared" si="3"/>
        <v>73.91666666666666</v>
      </c>
      <c r="J5" s="12">
        <v>72.42857142857143</v>
      </c>
      <c r="L5" s="12">
        <f t="shared" si="4"/>
        <v>72.42857142857143</v>
      </c>
      <c r="M5">
        <v>29</v>
      </c>
      <c r="N5">
        <v>58</v>
      </c>
      <c r="O5" s="12">
        <f t="shared" si="0"/>
        <v>48.333333333333336</v>
      </c>
      <c r="Q5" s="12">
        <f t="shared" si="1"/>
        <v>77.33333333333334</v>
      </c>
    </row>
    <row r="6" spans="1:17" ht="13.5">
      <c r="A6" t="s">
        <v>42</v>
      </c>
      <c r="B6" t="s">
        <v>43</v>
      </c>
      <c r="C6" s="21">
        <v>22.5</v>
      </c>
      <c r="D6" s="18">
        <v>48</v>
      </c>
      <c r="F6">
        <f t="shared" si="2"/>
        <v>70.5</v>
      </c>
      <c r="G6" s="11">
        <v>77.125</v>
      </c>
      <c r="I6" s="12">
        <f t="shared" si="3"/>
        <v>77.125</v>
      </c>
      <c r="J6" s="12">
        <v>76.57142857142857</v>
      </c>
      <c r="L6" s="12">
        <f t="shared" si="4"/>
        <v>76.57142857142857</v>
      </c>
      <c r="M6">
        <v>29</v>
      </c>
      <c r="N6">
        <v>53</v>
      </c>
      <c r="O6" s="12">
        <f t="shared" si="0"/>
        <v>44.166666666666664</v>
      </c>
      <c r="Q6" s="12">
        <f t="shared" si="1"/>
        <v>73.16666666666666</v>
      </c>
    </row>
    <row r="7" spans="1:17" ht="13.5">
      <c r="A7" t="s">
        <v>52</v>
      </c>
      <c r="B7" t="s">
        <v>53</v>
      </c>
      <c r="C7" s="21">
        <v>22.5</v>
      </c>
      <c r="D7" s="18">
        <v>48</v>
      </c>
      <c r="F7">
        <f t="shared" si="2"/>
        <v>70.5</v>
      </c>
      <c r="G7" s="11">
        <v>79.75</v>
      </c>
      <c r="I7" s="12">
        <f t="shared" si="3"/>
        <v>79.75</v>
      </c>
      <c r="J7" s="12">
        <v>75.28571428571428</v>
      </c>
      <c r="L7" s="12">
        <f t="shared" si="4"/>
        <v>75.28571428571428</v>
      </c>
      <c r="M7">
        <v>29</v>
      </c>
      <c r="N7">
        <v>53.5</v>
      </c>
      <c r="O7" s="12">
        <f t="shared" si="0"/>
        <v>44.583333333333336</v>
      </c>
      <c r="P7">
        <v>10</v>
      </c>
      <c r="Q7" s="12">
        <f t="shared" si="1"/>
        <v>83.58333333333334</v>
      </c>
    </row>
    <row r="8" spans="1:17" ht="13.5">
      <c r="A8" t="s">
        <v>70</v>
      </c>
      <c r="B8" t="s">
        <v>71</v>
      </c>
      <c r="C8" s="21">
        <v>21</v>
      </c>
      <c r="D8" s="18">
        <v>47.5</v>
      </c>
      <c r="F8">
        <f t="shared" si="2"/>
        <v>68.5</v>
      </c>
      <c r="G8" s="11">
        <v>78.79166666666666</v>
      </c>
      <c r="I8" s="12">
        <f t="shared" si="3"/>
        <v>78.79166666666666</v>
      </c>
      <c r="J8" s="12">
        <v>75.71428571428571</v>
      </c>
      <c r="L8" s="12">
        <f t="shared" si="4"/>
        <v>75.71428571428571</v>
      </c>
      <c r="M8">
        <v>28</v>
      </c>
      <c r="N8">
        <v>58.5</v>
      </c>
      <c r="O8" s="12">
        <f t="shared" si="0"/>
        <v>48.75</v>
      </c>
      <c r="Q8" s="12">
        <f t="shared" si="1"/>
        <v>76.75</v>
      </c>
    </row>
    <row r="9" spans="1:17" ht="13.5">
      <c r="A9" t="s">
        <v>80</v>
      </c>
      <c r="B9" t="s">
        <v>81</v>
      </c>
      <c r="C9" s="21">
        <v>21</v>
      </c>
      <c r="D9" s="18">
        <v>47.5</v>
      </c>
      <c r="E9">
        <v>10</v>
      </c>
      <c r="F9">
        <f t="shared" si="2"/>
        <v>78.5</v>
      </c>
      <c r="G9" s="11">
        <v>79</v>
      </c>
      <c r="H9">
        <v>10</v>
      </c>
      <c r="I9" s="12">
        <f t="shared" si="3"/>
        <v>89</v>
      </c>
      <c r="J9" s="12">
        <v>76.57142857142857</v>
      </c>
      <c r="L9" s="12">
        <f t="shared" si="4"/>
        <v>76.57142857142857</v>
      </c>
      <c r="M9">
        <v>28</v>
      </c>
      <c r="N9">
        <v>55</v>
      </c>
      <c r="O9" s="12">
        <f t="shared" si="0"/>
        <v>45.833333333333336</v>
      </c>
      <c r="Q9" s="12">
        <f t="shared" si="1"/>
        <v>73.83333333333334</v>
      </c>
    </row>
    <row r="10" spans="1:17" ht="13.5">
      <c r="A10" t="s">
        <v>88</v>
      </c>
      <c r="B10" t="s">
        <v>89</v>
      </c>
      <c r="C10" s="21">
        <v>22.5</v>
      </c>
      <c r="D10" s="18">
        <v>43.5</v>
      </c>
      <c r="F10">
        <f t="shared" si="2"/>
        <v>66</v>
      </c>
      <c r="G10" s="11">
        <v>72.08333333333334</v>
      </c>
      <c r="I10" s="12">
        <f t="shared" si="3"/>
        <v>72.08333333333334</v>
      </c>
      <c r="J10" s="12">
        <v>74.42857142857142</v>
      </c>
      <c r="L10" s="12">
        <f t="shared" si="4"/>
        <v>74.42857142857142</v>
      </c>
      <c r="M10">
        <v>22</v>
      </c>
      <c r="N10">
        <v>55.5</v>
      </c>
      <c r="O10" s="12">
        <f t="shared" si="0"/>
        <v>46.25</v>
      </c>
      <c r="Q10" s="12">
        <f t="shared" si="1"/>
        <v>68.25</v>
      </c>
    </row>
    <row r="11" spans="1:17" ht="13.5">
      <c r="A11" t="s">
        <v>96</v>
      </c>
      <c r="B11" t="s">
        <v>97</v>
      </c>
      <c r="C11" s="21">
        <v>15</v>
      </c>
      <c r="D11" s="18">
        <v>45.5</v>
      </c>
      <c r="F11">
        <f t="shared" si="2"/>
        <v>60.5</v>
      </c>
      <c r="G11" s="11">
        <v>72.45833333333334</v>
      </c>
      <c r="I11" s="12">
        <f t="shared" si="3"/>
        <v>72.45833333333334</v>
      </c>
      <c r="J11" s="12">
        <v>71.28571428571428</v>
      </c>
      <c r="L11" s="12">
        <f t="shared" si="4"/>
        <v>71.28571428571428</v>
      </c>
      <c r="M11">
        <v>10</v>
      </c>
      <c r="N11">
        <v>51.5</v>
      </c>
      <c r="O11" s="12">
        <f t="shared" si="0"/>
        <v>42.916666666666664</v>
      </c>
      <c r="Q11" s="12">
        <f t="shared" si="1"/>
        <v>52.916666666666664</v>
      </c>
    </row>
    <row r="12" spans="1:17" ht="13.5">
      <c r="A12" t="s">
        <v>104</v>
      </c>
      <c r="B12" t="s">
        <v>105</v>
      </c>
      <c r="C12" s="21">
        <v>22.5</v>
      </c>
      <c r="D12" s="18">
        <v>32.5</v>
      </c>
      <c r="E12">
        <v>10</v>
      </c>
      <c r="F12">
        <f t="shared" si="2"/>
        <v>65</v>
      </c>
      <c r="G12" s="11">
        <v>78.5</v>
      </c>
      <c r="I12" s="12">
        <f t="shared" si="3"/>
        <v>78.5</v>
      </c>
      <c r="J12" s="12">
        <v>75.71428571428571</v>
      </c>
      <c r="L12" s="12">
        <f t="shared" si="4"/>
        <v>75.71428571428571</v>
      </c>
      <c r="M12">
        <v>28</v>
      </c>
      <c r="N12">
        <v>57</v>
      </c>
      <c r="O12" s="12">
        <f t="shared" si="0"/>
        <v>47.5</v>
      </c>
      <c r="Q12" s="12">
        <f t="shared" si="1"/>
        <v>75.5</v>
      </c>
    </row>
    <row r="13" spans="1:17" ht="13.5">
      <c r="A13" t="s">
        <v>112</v>
      </c>
      <c r="B13" t="s">
        <v>113</v>
      </c>
      <c r="C13" s="21">
        <v>22.5</v>
      </c>
      <c r="D13" s="18">
        <v>48.5</v>
      </c>
      <c r="E13">
        <v>10</v>
      </c>
      <c r="F13">
        <f t="shared" si="2"/>
        <v>81</v>
      </c>
      <c r="G13" s="11">
        <v>78.79166666666666</v>
      </c>
      <c r="H13">
        <v>10</v>
      </c>
      <c r="I13" s="12">
        <f t="shared" si="3"/>
        <v>88.79166666666666</v>
      </c>
      <c r="J13" s="12">
        <v>76</v>
      </c>
      <c r="L13" s="12">
        <f t="shared" si="4"/>
        <v>76</v>
      </c>
      <c r="M13">
        <v>29</v>
      </c>
      <c r="N13">
        <v>55.5</v>
      </c>
      <c r="O13" s="12">
        <f t="shared" si="0"/>
        <v>46.25</v>
      </c>
      <c r="P13">
        <v>10</v>
      </c>
      <c r="Q13" s="12">
        <f t="shared" si="1"/>
        <v>85.25</v>
      </c>
    </row>
    <row r="14" spans="1:17" ht="13.5">
      <c r="A14" t="s">
        <v>120</v>
      </c>
      <c r="B14" t="s">
        <v>121</v>
      </c>
      <c r="C14" s="21">
        <v>3</v>
      </c>
      <c r="D14" s="18">
        <v>37.5</v>
      </c>
      <c r="F14">
        <f t="shared" si="2"/>
        <v>40.5</v>
      </c>
      <c r="G14" s="11">
        <v>63.708333333333336</v>
      </c>
      <c r="I14" s="12">
        <f t="shared" si="3"/>
        <v>63.708333333333336</v>
      </c>
      <c r="J14" s="12">
        <v>74.85714285714286</v>
      </c>
      <c r="L14" s="12">
        <f t="shared" si="4"/>
        <v>74.85714285714286</v>
      </c>
      <c r="M14">
        <v>28</v>
      </c>
      <c r="N14">
        <v>50</v>
      </c>
      <c r="O14" s="12">
        <f t="shared" si="0"/>
        <v>41.666666666666664</v>
      </c>
      <c r="Q14" s="12">
        <f t="shared" si="1"/>
        <v>69.66666666666666</v>
      </c>
    </row>
    <row r="15" spans="1:17" ht="13.5">
      <c r="A15" t="s">
        <v>126</v>
      </c>
      <c r="B15" t="s">
        <v>127</v>
      </c>
      <c r="C15" s="21">
        <v>21</v>
      </c>
      <c r="D15" s="18">
        <v>39.5</v>
      </c>
      <c r="F15">
        <f t="shared" si="2"/>
        <v>60.5</v>
      </c>
      <c r="G15" s="11">
        <v>78.54166666666666</v>
      </c>
      <c r="I15" s="12">
        <f t="shared" si="3"/>
        <v>78.54166666666666</v>
      </c>
      <c r="J15" s="12">
        <v>77</v>
      </c>
      <c r="L15" s="12">
        <f t="shared" si="4"/>
        <v>77</v>
      </c>
      <c r="M15">
        <v>28</v>
      </c>
      <c r="N15">
        <v>35</v>
      </c>
      <c r="O15" s="12">
        <f t="shared" si="0"/>
        <v>29.166666666666668</v>
      </c>
      <c r="P15">
        <v>3</v>
      </c>
      <c r="Q15" s="12">
        <f t="shared" si="1"/>
        <v>60.16666666666667</v>
      </c>
    </row>
    <row r="16" spans="1:17" ht="13.5">
      <c r="A16" t="s">
        <v>132</v>
      </c>
      <c r="B16" t="s">
        <v>133</v>
      </c>
      <c r="C16" s="21">
        <v>21</v>
      </c>
      <c r="D16" s="18">
        <v>41</v>
      </c>
      <c r="F16">
        <f t="shared" si="2"/>
        <v>62</v>
      </c>
      <c r="G16" s="11">
        <v>65.25</v>
      </c>
      <c r="I16" s="12">
        <f t="shared" si="3"/>
        <v>65.25</v>
      </c>
      <c r="J16" s="12">
        <v>75.57142857142857</v>
      </c>
      <c r="L16" s="12">
        <f t="shared" si="4"/>
        <v>75.57142857142857</v>
      </c>
      <c r="M16">
        <v>29</v>
      </c>
      <c r="N16">
        <v>46</v>
      </c>
      <c r="O16" s="12">
        <f t="shared" si="0"/>
        <v>38.333333333333336</v>
      </c>
      <c r="Q16" s="12">
        <f t="shared" si="1"/>
        <v>67.33333333333334</v>
      </c>
    </row>
    <row r="17" spans="1:17" ht="13.5">
      <c r="A17" t="s">
        <v>138</v>
      </c>
      <c r="B17" t="s">
        <v>139</v>
      </c>
      <c r="C17" s="21">
        <v>22.5</v>
      </c>
      <c r="D17" s="18">
        <v>49.5</v>
      </c>
      <c r="F17">
        <f t="shared" si="2"/>
        <v>72</v>
      </c>
      <c r="G17" s="11">
        <v>68.83333333333334</v>
      </c>
      <c r="I17" s="12">
        <f t="shared" si="3"/>
        <v>68.83333333333334</v>
      </c>
      <c r="J17" s="12">
        <v>72.85714285714286</v>
      </c>
      <c r="L17" s="12">
        <f t="shared" si="4"/>
        <v>72.85714285714286</v>
      </c>
      <c r="M17">
        <v>30</v>
      </c>
      <c r="N17">
        <v>55</v>
      </c>
      <c r="O17" s="12">
        <f t="shared" si="0"/>
        <v>45.833333333333336</v>
      </c>
      <c r="Q17" s="12">
        <f t="shared" si="1"/>
        <v>75.83333333333334</v>
      </c>
    </row>
    <row r="18" spans="1:17" ht="13.5">
      <c r="A18" t="s">
        <v>144</v>
      </c>
      <c r="B18" t="s">
        <v>145</v>
      </c>
      <c r="C18" s="21">
        <v>22.5</v>
      </c>
      <c r="D18" s="18">
        <v>43</v>
      </c>
      <c r="F18">
        <f t="shared" si="2"/>
        <v>65.5</v>
      </c>
      <c r="G18" s="11">
        <v>77.33333333333334</v>
      </c>
      <c r="I18" s="12">
        <f t="shared" si="3"/>
        <v>77.33333333333334</v>
      </c>
      <c r="J18" s="12">
        <v>75.85714285714286</v>
      </c>
      <c r="L18" s="12">
        <f t="shared" si="4"/>
        <v>75.85714285714286</v>
      </c>
      <c r="M18">
        <v>29</v>
      </c>
      <c r="N18">
        <v>43</v>
      </c>
      <c r="O18" s="12">
        <f t="shared" si="0"/>
        <v>35.833333333333336</v>
      </c>
      <c r="Q18" s="12">
        <f t="shared" si="1"/>
        <v>64.83333333333334</v>
      </c>
    </row>
    <row r="19" spans="1:17" ht="13.5">
      <c r="A19" t="s">
        <v>150</v>
      </c>
      <c r="B19" t="s">
        <v>151</v>
      </c>
      <c r="C19" s="21">
        <v>22.5</v>
      </c>
      <c r="D19" s="18">
        <v>47.5</v>
      </c>
      <c r="F19">
        <f t="shared" si="2"/>
        <v>70</v>
      </c>
      <c r="G19" s="11">
        <v>79.875</v>
      </c>
      <c r="I19" s="12">
        <f t="shared" si="3"/>
        <v>79.875</v>
      </c>
      <c r="J19" s="12">
        <v>76.57142857142857</v>
      </c>
      <c r="L19" s="12">
        <f t="shared" si="4"/>
        <v>76.57142857142857</v>
      </c>
      <c r="M19">
        <v>29</v>
      </c>
      <c r="N19">
        <v>54</v>
      </c>
      <c r="O19" s="12">
        <f t="shared" si="0"/>
        <v>45</v>
      </c>
      <c r="Q19" s="12">
        <f t="shared" si="1"/>
        <v>74</v>
      </c>
    </row>
    <row r="20" spans="1:17" ht="13.5">
      <c r="A20" t="s">
        <v>156</v>
      </c>
      <c r="B20" t="s">
        <v>157</v>
      </c>
      <c r="C20" s="21">
        <v>22.5</v>
      </c>
      <c r="D20" s="18">
        <v>46</v>
      </c>
      <c r="E20">
        <v>20</v>
      </c>
      <c r="F20">
        <f t="shared" si="2"/>
        <v>88.5</v>
      </c>
      <c r="G20" s="11">
        <v>77.83333333333334</v>
      </c>
      <c r="I20" s="12">
        <f t="shared" si="3"/>
        <v>77.83333333333334</v>
      </c>
      <c r="J20" s="12">
        <v>77.42857142857142</v>
      </c>
      <c r="L20" s="12">
        <f t="shared" si="4"/>
        <v>77.42857142857142</v>
      </c>
      <c r="M20">
        <v>29</v>
      </c>
      <c r="N20">
        <v>54</v>
      </c>
      <c r="O20" s="12">
        <f t="shared" si="0"/>
        <v>45</v>
      </c>
      <c r="Q20" s="12">
        <f t="shared" si="1"/>
        <v>74</v>
      </c>
    </row>
    <row r="21" spans="1:17" ht="13.5">
      <c r="A21" t="s">
        <v>162</v>
      </c>
      <c r="B21" t="s">
        <v>163</v>
      </c>
      <c r="C21" s="21">
        <v>22.5</v>
      </c>
      <c r="D21" s="18">
        <v>47.5</v>
      </c>
      <c r="E21">
        <v>20</v>
      </c>
      <c r="F21">
        <f t="shared" si="2"/>
        <v>90</v>
      </c>
      <c r="G21" s="11">
        <v>78.79166666666666</v>
      </c>
      <c r="H21">
        <v>20</v>
      </c>
      <c r="I21" s="12">
        <f t="shared" si="3"/>
        <v>98.79166666666666</v>
      </c>
      <c r="J21" s="12">
        <v>76.57142857142857</v>
      </c>
      <c r="K21">
        <v>20</v>
      </c>
      <c r="L21" s="12">
        <f t="shared" si="4"/>
        <v>96.57142857142857</v>
      </c>
      <c r="M21">
        <v>28</v>
      </c>
      <c r="N21">
        <v>47.5</v>
      </c>
      <c r="O21" s="12">
        <f t="shared" si="0"/>
        <v>39.583333333333336</v>
      </c>
      <c r="P21">
        <v>20</v>
      </c>
      <c r="Q21" s="12">
        <f t="shared" si="1"/>
        <v>87.58333333333334</v>
      </c>
    </row>
    <row r="22" spans="1:17" ht="13.5">
      <c r="A22" t="s">
        <v>168</v>
      </c>
      <c r="B22" t="s">
        <v>169</v>
      </c>
      <c r="C22" s="21">
        <v>24</v>
      </c>
      <c r="D22" s="18">
        <v>47</v>
      </c>
      <c r="E22">
        <v>20</v>
      </c>
      <c r="F22">
        <f t="shared" si="2"/>
        <v>91</v>
      </c>
      <c r="G22" s="11">
        <v>78.625</v>
      </c>
      <c r="H22">
        <v>20</v>
      </c>
      <c r="I22" s="12">
        <f t="shared" si="3"/>
        <v>98.625</v>
      </c>
      <c r="J22" s="12">
        <v>75.85714285714286</v>
      </c>
      <c r="K22">
        <v>20</v>
      </c>
      <c r="L22" s="12">
        <f t="shared" si="4"/>
        <v>95.85714285714286</v>
      </c>
      <c r="M22">
        <v>29</v>
      </c>
      <c r="N22">
        <v>58.8</v>
      </c>
      <c r="O22" s="12">
        <f t="shared" si="0"/>
        <v>49</v>
      </c>
      <c r="P22">
        <v>20</v>
      </c>
      <c r="Q22" s="12">
        <f t="shared" si="1"/>
        <v>98</v>
      </c>
    </row>
    <row r="23" spans="1:17" ht="13.5">
      <c r="A23" t="s">
        <v>174</v>
      </c>
      <c r="B23" t="s">
        <v>175</v>
      </c>
      <c r="C23" s="21">
        <v>24</v>
      </c>
      <c r="D23" s="18">
        <v>45</v>
      </c>
      <c r="F23">
        <f t="shared" si="2"/>
        <v>69</v>
      </c>
      <c r="G23" s="11">
        <v>73.125</v>
      </c>
      <c r="I23" s="12">
        <f t="shared" si="3"/>
        <v>73.125</v>
      </c>
      <c r="J23" s="12">
        <v>71.42857142857143</v>
      </c>
      <c r="L23" s="12">
        <f t="shared" si="4"/>
        <v>71.42857142857143</v>
      </c>
      <c r="M23">
        <v>29</v>
      </c>
      <c r="N23">
        <v>57</v>
      </c>
      <c r="O23" s="12">
        <f t="shared" si="0"/>
        <v>47.5</v>
      </c>
      <c r="P23">
        <v>10</v>
      </c>
      <c r="Q23" s="12">
        <f t="shared" si="1"/>
        <v>86.5</v>
      </c>
    </row>
    <row r="24" spans="1:17" ht="13.5">
      <c r="A24" t="s">
        <v>180</v>
      </c>
      <c r="B24" t="s">
        <v>181</v>
      </c>
      <c r="C24" s="21">
        <v>22.5</v>
      </c>
      <c r="D24" s="18">
        <v>42.5</v>
      </c>
      <c r="E24">
        <v>10</v>
      </c>
      <c r="F24">
        <f t="shared" si="2"/>
        <v>75</v>
      </c>
      <c r="G24" s="11">
        <v>79.5</v>
      </c>
      <c r="I24" s="12">
        <f t="shared" si="3"/>
        <v>79.5</v>
      </c>
      <c r="J24" s="12">
        <v>75.71428571428571</v>
      </c>
      <c r="L24" s="12">
        <f t="shared" si="4"/>
        <v>75.71428571428571</v>
      </c>
      <c r="M24">
        <v>28</v>
      </c>
      <c r="N24">
        <v>53</v>
      </c>
      <c r="O24" s="12">
        <f t="shared" si="0"/>
        <v>44.166666666666664</v>
      </c>
      <c r="Q24" s="12">
        <f t="shared" si="1"/>
        <v>72.16666666666666</v>
      </c>
    </row>
    <row r="25" spans="1:17" ht="13.5">
      <c r="A25" t="s">
        <v>184</v>
      </c>
      <c r="B25" t="s">
        <v>185</v>
      </c>
      <c r="C25" s="21">
        <v>28.5</v>
      </c>
      <c r="D25" s="18">
        <v>47.5</v>
      </c>
      <c r="E25">
        <v>20</v>
      </c>
      <c r="F25">
        <f t="shared" si="2"/>
        <v>96</v>
      </c>
      <c r="G25" s="11">
        <v>74.25</v>
      </c>
      <c r="H25">
        <v>20</v>
      </c>
      <c r="I25" s="12">
        <f t="shared" si="3"/>
        <v>94.25</v>
      </c>
      <c r="J25" s="12">
        <v>75</v>
      </c>
      <c r="K25">
        <v>20</v>
      </c>
      <c r="L25" s="12">
        <f t="shared" si="4"/>
        <v>95</v>
      </c>
      <c r="M25">
        <v>28</v>
      </c>
      <c r="N25">
        <v>55.5</v>
      </c>
      <c r="O25" s="12">
        <f t="shared" si="0"/>
        <v>46.25</v>
      </c>
      <c r="Q25" s="12">
        <f t="shared" si="1"/>
        <v>74.25</v>
      </c>
    </row>
    <row r="26" spans="1:17" ht="13.5">
      <c r="A26" t="s">
        <v>4</v>
      </c>
      <c r="B26" t="s">
        <v>5</v>
      </c>
      <c r="C26" s="21">
        <v>22.5</v>
      </c>
      <c r="D26" s="17">
        <v>47.5</v>
      </c>
      <c r="E26">
        <v>10</v>
      </c>
      <c r="F26">
        <f t="shared" si="2"/>
        <v>80</v>
      </c>
      <c r="G26" s="11">
        <v>79.25</v>
      </c>
      <c r="I26" s="12">
        <f t="shared" si="3"/>
        <v>79.25</v>
      </c>
      <c r="J26" s="12">
        <v>73.71428571428572</v>
      </c>
      <c r="L26" s="12">
        <f t="shared" si="4"/>
        <v>73.71428571428572</v>
      </c>
      <c r="M26">
        <v>29</v>
      </c>
      <c r="N26">
        <v>56.5</v>
      </c>
      <c r="O26" s="12">
        <f t="shared" si="0"/>
        <v>47.083333333333336</v>
      </c>
      <c r="Q26" s="12">
        <f t="shared" si="1"/>
        <v>76.08333333333334</v>
      </c>
    </row>
    <row r="27" spans="1:17" ht="13.5">
      <c r="A27" t="s">
        <v>14</v>
      </c>
      <c r="B27" t="s">
        <v>15</v>
      </c>
      <c r="C27" s="21">
        <v>25.5</v>
      </c>
      <c r="D27" s="17">
        <v>46</v>
      </c>
      <c r="E27">
        <v>10</v>
      </c>
      <c r="F27">
        <f t="shared" si="2"/>
        <v>81.5</v>
      </c>
      <c r="G27" s="11">
        <v>79.75</v>
      </c>
      <c r="H27">
        <v>20</v>
      </c>
      <c r="I27" s="12">
        <f t="shared" si="3"/>
        <v>99.75</v>
      </c>
      <c r="J27" s="12">
        <v>75.71428571428571</v>
      </c>
      <c r="K27">
        <v>20</v>
      </c>
      <c r="L27" s="12">
        <f t="shared" si="4"/>
        <v>95.71428571428571</v>
      </c>
      <c r="M27">
        <v>29</v>
      </c>
      <c r="N27">
        <v>55</v>
      </c>
      <c r="O27" s="12">
        <f t="shared" si="0"/>
        <v>45.833333333333336</v>
      </c>
      <c r="P27">
        <v>20</v>
      </c>
      <c r="Q27" s="12">
        <f t="shared" si="1"/>
        <v>94.83333333333334</v>
      </c>
    </row>
    <row r="28" spans="1:17" ht="13.5">
      <c r="A28" t="s">
        <v>24</v>
      </c>
      <c r="B28" t="s">
        <v>25</v>
      </c>
      <c r="C28" s="21">
        <v>21</v>
      </c>
      <c r="D28" s="17">
        <v>43.5</v>
      </c>
      <c r="E28">
        <v>20</v>
      </c>
      <c r="F28">
        <f t="shared" si="2"/>
        <v>84.5</v>
      </c>
      <c r="G28" s="11">
        <v>78.29166666666666</v>
      </c>
      <c r="I28" s="12">
        <f t="shared" si="3"/>
        <v>78.29166666666666</v>
      </c>
      <c r="J28" s="12">
        <v>75.71428571428571</v>
      </c>
      <c r="L28" s="12">
        <f t="shared" si="4"/>
        <v>75.71428571428571</v>
      </c>
      <c r="M28">
        <v>26</v>
      </c>
      <c r="N28">
        <v>57</v>
      </c>
      <c r="O28" s="12">
        <f t="shared" si="0"/>
        <v>47.5</v>
      </c>
      <c r="Q28" s="12">
        <f t="shared" si="1"/>
        <v>73.5</v>
      </c>
    </row>
    <row r="29" spans="1:17" ht="13.5">
      <c r="A29" t="s">
        <v>34</v>
      </c>
      <c r="B29" t="s">
        <v>35</v>
      </c>
      <c r="C29" s="21">
        <v>22.5</v>
      </c>
      <c r="D29" s="17">
        <v>47</v>
      </c>
      <c r="E29">
        <v>20</v>
      </c>
      <c r="F29">
        <f t="shared" si="2"/>
        <v>89.5</v>
      </c>
      <c r="G29" s="11">
        <v>73.83333333333334</v>
      </c>
      <c r="H29">
        <v>10</v>
      </c>
      <c r="I29" s="12">
        <f t="shared" si="3"/>
        <v>83.83333333333334</v>
      </c>
      <c r="J29" s="12">
        <v>75</v>
      </c>
      <c r="L29" s="12">
        <f t="shared" si="4"/>
        <v>75</v>
      </c>
      <c r="M29">
        <v>28</v>
      </c>
      <c r="N29">
        <v>57.5</v>
      </c>
      <c r="O29" s="12">
        <f t="shared" si="0"/>
        <v>47.916666666666664</v>
      </c>
      <c r="P29">
        <v>20</v>
      </c>
      <c r="Q29" s="12">
        <f t="shared" si="1"/>
        <v>95.91666666666666</v>
      </c>
    </row>
    <row r="30" spans="1:17" ht="13.5">
      <c r="A30" t="s">
        <v>44</v>
      </c>
      <c r="B30" t="s">
        <v>45</v>
      </c>
      <c r="C30" s="21">
        <v>22.5</v>
      </c>
      <c r="D30" s="17">
        <v>48.5</v>
      </c>
      <c r="F30">
        <f t="shared" si="2"/>
        <v>71</v>
      </c>
      <c r="G30" s="11">
        <v>76.875</v>
      </c>
      <c r="I30" s="12">
        <f t="shared" si="3"/>
        <v>76.875</v>
      </c>
      <c r="J30" s="12">
        <v>70.71428571428571</v>
      </c>
      <c r="L30" s="12">
        <f t="shared" si="4"/>
        <v>70.71428571428571</v>
      </c>
      <c r="M30">
        <v>20</v>
      </c>
      <c r="N30">
        <v>54.5</v>
      </c>
      <c r="O30" s="12">
        <f t="shared" si="0"/>
        <v>45.416666666666664</v>
      </c>
      <c r="Q30" s="12">
        <f t="shared" si="1"/>
        <v>65.41666666666666</v>
      </c>
    </row>
    <row r="31" spans="1:17" ht="13.5">
      <c r="A31" t="s">
        <v>54</v>
      </c>
      <c r="B31" t="s">
        <v>55</v>
      </c>
      <c r="C31" s="21">
        <v>22.5</v>
      </c>
      <c r="D31" s="17">
        <v>46</v>
      </c>
      <c r="E31">
        <v>20</v>
      </c>
      <c r="F31">
        <f t="shared" si="2"/>
        <v>88.5</v>
      </c>
      <c r="G31" s="11">
        <v>79.75</v>
      </c>
      <c r="H31">
        <v>10</v>
      </c>
      <c r="I31" s="12">
        <f t="shared" si="3"/>
        <v>89.75</v>
      </c>
      <c r="J31" s="12">
        <v>72.85714285714286</v>
      </c>
      <c r="L31" s="12">
        <f t="shared" si="4"/>
        <v>72.85714285714286</v>
      </c>
      <c r="M31">
        <v>29</v>
      </c>
      <c r="N31">
        <v>56</v>
      </c>
      <c r="O31" s="12">
        <f t="shared" si="0"/>
        <v>46.666666666666664</v>
      </c>
      <c r="Q31" s="12">
        <f t="shared" si="1"/>
        <v>75.66666666666666</v>
      </c>
    </row>
    <row r="32" spans="1:17" ht="13.5">
      <c r="A32" t="s">
        <v>62</v>
      </c>
      <c r="B32" t="s">
        <v>63</v>
      </c>
      <c r="C32" s="21">
        <v>22.5</v>
      </c>
      <c r="D32" s="17">
        <v>47.5</v>
      </c>
      <c r="E32">
        <v>10</v>
      </c>
      <c r="F32">
        <f t="shared" si="2"/>
        <v>80</v>
      </c>
      <c r="G32" s="11">
        <v>78.5</v>
      </c>
      <c r="I32" s="12">
        <f t="shared" si="3"/>
        <v>78.5</v>
      </c>
      <c r="J32" s="12">
        <v>75.85714285714286</v>
      </c>
      <c r="L32" s="12">
        <f t="shared" si="4"/>
        <v>75.85714285714286</v>
      </c>
      <c r="M32">
        <v>29</v>
      </c>
      <c r="N32">
        <v>49</v>
      </c>
      <c r="O32" s="12">
        <f t="shared" si="0"/>
        <v>40.833333333333336</v>
      </c>
      <c r="P32">
        <v>10</v>
      </c>
      <c r="Q32" s="12">
        <f t="shared" si="1"/>
        <v>79.83333333333334</v>
      </c>
    </row>
    <row r="33" spans="1:17" ht="13.5">
      <c r="A33" t="s">
        <v>210</v>
      </c>
      <c r="B33" t="s">
        <v>211</v>
      </c>
      <c r="C33" s="21">
        <v>22.5</v>
      </c>
      <c r="D33" s="17">
        <v>47.5</v>
      </c>
      <c r="F33">
        <f t="shared" si="2"/>
        <v>70</v>
      </c>
      <c r="G33" s="11">
        <v>76.875</v>
      </c>
      <c r="I33" s="12">
        <f t="shared" si="3"/>
        <v>76.875</v>
      </c>
      <c r="J33" s="12">
        <v>76.57142857142857</v>
      </c>
      <c r="L33" s="12">
        <f t="shared" si="4"/>
        <v>76.57142857142857</v>
      </c>
      <c r="M33">
        <v>29</v>
      </c>
      <c r="N33">
        <v>56.5</v>
      </c>
      <c r="O33" s="12">
        <f t="shared" si="0"/>
        <v>47.083333333333336</v>
      </c>
      <c r="Q33" s="12">
        <f t="shared" si="1"/>
        <v>76.08333333333334</v>
      </c>
    </row>
    <row r="34" spans="1:17" ht="13.5">
      <c r="A34" t="s">
        <v>212</v>
      </c>
      <c r="B34" t="s">
        <v>7</v>
      </c>
      <c r="C34" s="21">
        <v>22.5</v>
      </c>
      <c r="D34" s="18">
        <v>40</v>
      </c>
      <c r="E34">
        <v>20</v>
      </c>
      <c r="F34">
        <f t="shared" si="2"/>
        <v>82.5</v>
      </c>
      <c r="G34" s="11">
        <v>79.875</v>
      </c>
      <c r="H34">
        <v>20</v>
      </c>
      <c r="I34" s="12">
        <f t="shared" si="3"/>
        <v>99.875</v>
      </c>
      <c r="J34" s="12">
        <v>74.57142857142857</v>
      </c>
      <c r="K34">
        <v>20</v>
      </c>
      <c r="L34" s="12">
        <f t="shared" si="4"/>
        <v>94.57142857142857</v>
      </c>
      <c r="M34">
        <v>29</v>
      </c>
      <c r="N34">
        <v>58</v>
      </c>
      <c r="O34" s="12">
        <f t="shared" si="0"/>
        <v>48.333333333333336</v>
      </c>
      <c r="P34">
        <v>20</v>
      </c>
      <c r="Q34" s="12">
        <f t="shared" si="1"/>
        <v>97.33333333333334</v>
      </c>
    </row>
    <row r="35" spans="1:17" ht="13.5">
      <c r="A35" t="s">
        <v>16</v>
      </c>
      <c r="B35" t="s">
        <v>17</v>
      </c>
      <c r="C35" s="21">
        <v>21</v>
      </c>
      <c r="D35" s="18">
        <v>49</v>
      </c>
      <c r="F35">
        <f t="shared" si="2"/>
        <v>70</v>
      </c>
      <c r="G35" s="11">
        <v>77.16666666666666</v>
      </c>
      <c r="H35">
        <v>10</v>
      </c>
      <c r="I35" s="12">
        <f t="shared" si="3"/>
        <v>87.16666666666666</v>
      </c>
      <c r="J35" s="12">
        <v>75.14285714285714</v>
      </c>
      <c r="K35">
        <v>10</v>
      </c>
      <c r="L35" s="12">
        <f t="shared" si="4"/>
        <v>85.14285714285714</v>
      </c>
      <c r="M35">
        <v>27</v>
      </c>
      <c r="N35">
        <v>55.5</v>
      </c>
      <c r="O35" s="12">
        <f t="shared" si="0"/>
        <v>46.25</v>
      </c>
      <c r="P35">
        <v>10</v>
      </c>
      <c r="Q35" s="12">
        <f t="shared" si="1"/>
        <v>83.25</v>
      </c>
    </row>
    <row r="36" spans="1:17" ht="13.5">
      <c r="A36" t="s">
        <v>26</v>
      </c>
      <c r="B36" t="s">
        <v>27</v>
      </c>
      <c r="C36" s="21">
        <v>24</v>
      </c>
      <c r="D36" s="18">
        <v>48.5</v>
      </c>
      <c r="E36">
        <v>20</v>
      </c>
      <c r="F36">
        <f t="shared" si="2"/>
        <v>92.5</v>
      </c>
      <c r="G36" s="11">
        <v>73.04166666666666</v>
      </c>
      <c r="H36">
        <v>20</v>
      </c>
      <c r="I36" s="12">
        <f t="shared" si="3"/>
        <v>93.04166666666666</v>
      </c>
      <c r="J36" s="12">
        <v>75.71428571428571</v>
      </c>
      <c r="K36">
        <v>20</v>
      </c>
      <c r="L36" s="12">
        <f t="shared" si="4"/>
        <v>95.71428571428571</v>
      </c>
      <c r="M36">
        <v>29</v>
      </c>
      <c r="N36">
        <v>57.5</v>
      </c>
      <c r="O36" s="12">
        <f t="shared" si="0"/>
        <v>47.916666666666664</v>
      </c>
      <c r="P36">
        <v>20</v>
      </c>
      <c r="Q36" s="12">
        <f t="shared" si="1"/>
        <v>96.91666666666666</v>
      </c>
    </row>
    <row r="37" spans="1:17" ht="13.5">
      <c r="A37" t="s">
        <v>36</v>
      </c>
      <c r="B37" t="s">
        <v>37</v>
      </c>
      <c r="C37" s="21">
        <v>22.5</v>
      </c>
      <c r="D37" s="18">
        <v>48.5</v>
      </c>
      <c r="E37">
        <v>20</v>
      </c>
      <c r="F37">
        <f t="shared" si="2"/>
        <v>91</v>
      </c>
      <c r="G37" s="11">
        <v>71.95833333333334</v>
      </c>
      <c r="H37">
        <v>20</v>
      </c>
      <c r="I37" s="12">
        <f t="shared" si="3"/>
        <v>91.95833333333334</v>
      </c>
      <c r="J37" s="12">
        <v>74.14285714285714</v>
      </c>
      <c r="K37">
        <v>20</v>
      </c>
      <c r="L37" s="12">
        <f t="shared" si="4"/>
        <v>94.14285714285714</v>
      </c>
      <c r="M37">
        <v>28</v>
      </c>
      <c r="N37">
        <v>58.5</v>
      </c>
      <c r="O37" s="12">
        <f t="shared" si="0"/>
        <v>48.75</v>
      </c>
      <c r="P37">
        <v>20</v>
      </c>
      <c r="Q37" s="12">
        <f t="shared" si="1"/>
        <v>96.75</v>
      </c>
    </row>
    <row r="38" spans="1:17" ht="13.5">
      <c r="A38" t="s">
        <v>46</v>
      </c>
      <c r="B38" t="s">
        <v>47</v>
      </c>
      <c r="C38" s="21">
        <v>22.5</v>
      </c>
      <c r="D38" s="18">
        <v>47.5</v>
      </c>
      <c r="E38">
        <v>20</v>
      </c>
      <c r="F38">
        <f t="shared" si="2"/>
        <v>90</v>
      </c>
      <c r="G38" s="11">
        <v>71.95833333333334</v>
      </c>
      <c r="H38">
        <v>20</v>
      </c>
      <c r="I38" s="12">
        <f t="shared" si="3"/>
        <v>91.95833333333334</v>
      </c>
      <c r="J38" s="12">
        <v>70.28571428571428</v>
      </c>
      <c r="K38">
        <v>20</v>
      </c>
      <c r="L38" s="12">
        <f t="shared" si="4"/>
        <v>90.28571428571428</v>
      </c>
      <c r="M38">
        <v>29</v>
      </c>
      <c r="N38">
        <v>58</v>
      </c>
      <c r="O38" s="12">
        <f t="shared" si="0"/>
        <v>48.333333333333336</v>
      </c>
      <c r="P38">
        <v>20</v>
      </c>
      <c r="Q38" s="12">
        <f t="shared" si="1"/>
        <v>97.33333333333334</v>
      </c>
    </row>
    <row r="39" spans="1:17" ht="13.5">
      <c r="A39" t="s">
        <v>56</v>
      </c>
      <c r="B39" t="s">
        <v>57</v>
      </c>
      <c r="C39" s="21">
        <v>21</v>
      </c>
      <c r="D39" s="18">
        <v>47.5</v>
      </c>
      <c r="E39">
        <v>20</v>
      </c>
      <c r="F39">
        <f t="shared" si="2"/>
        <v>88.5</v>
      </c>
      <c r="G39" s="11">
        <v>79.875</v>
      </c>
      <c r="H39">
        <v>20</v>
      </c>
      <c r="I39" s="12">
        <f t="shared" si="3"/>
        <v>99.875</v>
      </c>
      <c r="J39" s="12">
        <v>76.28571428571428</v>
      </c>
      <c r="K39">
        <v>20</v>
      </c>
      <c r="L39" s="12">
        <f t="shared" si="4"/>
        <v>96.28571428571428</v>
      </c>
      <c r="M39">
        <v>28</v>
      </c>
      <c r="N39">
        <v>59</v>
      </c>
      <c r="O39" s="12">
        <f t="shared" si="0"/>
        <v>49.166666666666664</v>
      </c>
      <c r="P39">
        <v>20</v>
      </c>
      <c r="Q39" s="12">
        <f t="shared" si="1"/>
        <v>97.16666666666666</v>
      </c>
    </row>
    <row r="40" spans="1:17" ht="13.5">
      <c r="A40" t="s">
        <v>64</v>
      </c>
      <c r="B40" t="s">
        <v>65</v>
      </c>
      <c r="C40" s="21">
        <v>21</v>
      </c>
      <c r="D40" s="18">
        <v>47.5</v>
      </c>
      <c r="F40">
        <f t="shared" si="2"/>
        <v>68.5</v>
      </c>
      <c r="G40" s="11">
        <v>72.66666666666666</v>
      </c>
      <c r="I40" s="12">
        <f t="shared" si="3"/>
        <v>72.66666666666666</v>
      </c>
      <c r="J40" s="12">
        <v>75.14285714285714</v>
      </c>
      <c r="L40" s="12">
        <f t="shared" si="4"/>
        <v>75.14285714285714</v>
      </c>
      <c r="M40">
        <v>29</v>
      </c>
      <c r="N40">
        <v>57</v>
      </c>
      <c r="O40" s="12">
        <f t="shared" si="0"/>
        <v>47.5</v>
      </c>
      <c r="Q40" s="12">
        <f t="shared" si="1"/>
        <v>76.5</v>
      </c>
    </row>
    <row r="41" spans="1:17" ht="13.5">
      <c r="A41" t="s">
        <v>74</v>
      </c>
      <c r="B41" t="s">
        <v>75</v>
      </c>
      <c r="C41" s="21">
        <v>22.5</v>
      </c>
      <c r="D41" s="18">
        <v>49</v>
      </c>
      <c r="F41">
        <f t="shared" si="2"/>
        <v>71.5</v>
      </c>
      <c r="G41" s="11">
        <v>67.75</v>
      </c>
      <c r="I41" s="12">
        <f t="shared" si="3"/>
        <v>67.75</v>
      </c>
      <c r="J41" s="12">
        <v>77</v>
      </c>
      <c r="K41">
        <v>10</v>
      </c>
      <c r="L41" s="12">
        <f t="shared" si="4"/>
        <v>87</v>
      </c>
      <c r="M41">
        <v>29</v>
      </c>
      <c r="N41">
        <v>53.5</v>
      </c>
      <c r="O41" s="12">
        <f t="shared" si="0"/>
        <v>44.583333333333336</v>
      </c>
      <c r="Q41" s="12">
        <f t="shared" si="1"/>
        <v>73.58333333333334</v>
      </c>
    </row>
    <row r="42" spans="1:17" ht="13.5">
      <c r="A42" t="s">
        <v>82</v>
      </c>
      <c r="B42" t="s">
        <v>83</v>
      </c>
      <c r="C42" s="21">
        <v>22.5</v>
      </c>
      <c r="D42" s="18">
        <v>47.5</v>
      </c>
      <c r="E42">
        <v>10</v>
      </c>
      <c r="F42">
        <f t="shared" si="2"/>
        <v>80</v>
      </c>
      <c r="G42" s="11">
        <v>79.5</v>
      </c>
      <c r="I42" s="12">
        <f t="shared" si="3"/>
        <v>79.5</v>
      </c>
      <c r="J42" s="12">
        <v>75</v>
      </c>
      <c r="L42" s="12">
        <f t="shared" si="4"/>
        <v>75</v>
      </c>
      <c r="M42">
        <v>29</v>
      </c>
      <c r="N42">
        <v>56.5</v>
      </c>
      <c r="O42" s="12">
        <f t="shared" si="0"/>
        <v>47.083333333333336</v>
      </c>
      <c r="P42">
        <v>10</v>
      </c>
      <c r="Q42" s="12">
        <f t="shared" si="1"/>
        <v>86.08333333333334</v>
      </c>
    </row>
    <row r="43" spans="1:17" ht="13.5">
      <c r="A43" t="s">
        <v>90</v>
      </c>
      <c r="B43" t="s">
        <v>91</v>
      </c>
      <c r="C43" s="21">
        <v>22.5</v>
      </c>
      <c r="D43" s="18">
        <v>48.5</v>
      </c>
      <c r="F43">
        <f t="shared" si="2"/>
        <v>71</v>
      </c>
      <c r="G43" s="11">
        <v>73.95833333333334</v>
      </c>
      <c r="I43" s="12">
        <f t="shared" si="3"/>
        <v>73.95833333333334</v>
      </c>
      <c r="J43" s="12">
        <v>75.71428571428571</v>
      </c>
      <c r="L43" s="12">
        <f t="shared" si="4"/>
        <v>75.71428571428571</v>
      </c>
      <c r="M43">
        <v>29</v>
      </c>
      <c r="N43">
        <v>58</v>
      </c>
      <c r="O43" s="12">
        <f t="shared" si="0"/>
        <v>48.333333333333336</v>
      </c>
      <c r="Q43" s="12">
        <f t="shared" si="1"/>
        <v>77.33333333333334</v>
      </c>
    </row>
    <row r="44" spans="1:17" ht="13.5">
      <c r="A44" t="s">
        <v>98</v>
      </c>
      <c r="B44" t="s">
        <v>99</v>
      </c>
      <c r="C44" s="21">
        <v>21</v>
      </c>
      <c r="D44" s="18">
        <v>47.5</v>
      </c>
      <c r="F44">
        <f t="shared" si="2"/>
        <v>68.5</v>
      </c>
      <c r="G44" s="11">
        <v>77.75</v>
      </c>
      <c r="I44" s="12">
        <f t="shared" si="3"/>
        <v>77.75</v>
      </c>
      <c r="J44" s="12">
        <v>73.85714285714286</v>
      </c>
      <c r="L44" s="12">
        <f t="shared" si="4"/>
        <v>73.85714285714286</v>
      </c>
      <c r="M44">
        <v>28</v>
      </c>
      <c r="N44">
        <v>49.5</v>
      </c>
      <c r="O44" s="12">
        <f t="shared" si="0"/>
        <v>41.25</v>
      </c>
      <c r="Q44" s="12">
        <f t="shared" si="1"/>
        <v>69.25</v>
      </c>
    </row>
    <row r="45" spans="1:17" ht="13.5">
      <c r="A45" t="s">
        <v>106</v>
      </c>
      <c r="B45" t="s">
        <v>107</v>
      </c>
      <c r="C45" s="21">
        <v>22.5</v>
      </c>
      <c r="D45" s="18">
        <v>47.5</v>
      </c>
      <c r="F45">
        <f t="shared" si="2"/>
        <v>70</v>
      </c>
      <c r="G45" s="11">
        <v>77.45833333333334</v>
      </c>
      <c r="I45" s="12">
        <f t="shared" si="3"/>
        <v>77.45833333333334</v>
      </c>
      <c r="J45" s="12">
        <v>76.28571428571428</v>
      </c>
      <c r="L45" s="12">
        <f t="shared" si="4"/>
        <v>76.28571428571428</v>
      </c>
      <c r="M45">
        <v>29</v>
      </c>
      <c r="N45">
        <v>56.5</v>
      </c>
      <c r="O45" s="12">
        <f t="shared" si="0"/>
        <v>47.083333333333336</v>
      </c>
      <c r="Q45" s="12">
        <f t="shared" si="1"/>
        <v>76.08333333333334</v>
      </c>
    </row>
    <row r="46" spans="1:17" ht="13.5">
      <c r="A46" t="s">
        <v>114</v>
      </c>
      <c r="B46" t="s">
        <v>115</v>
      </c>
      <c r="C46" s="21">
        <v>13.5</v>
      </c>
      <c r="D46" s="18">
        <v>39.5</v>
      </c>
      <c r="F46">
        <f t="shared" si="2"/>
        <v>53</v>
      </c>
      <c r="G46" s="11">
        <v>67.04166666666666</v>
      </c>
      <c r="I46" s="12">
        <f t="shared" si="3"/>
        <v>67.04166666666666</v>
      </c>
      <c r="J46" s="12">
        <v>77</v>
      </c>
      <c r="L46" s="12">
        <f t="shared" si="4"/>
        <v>77</v>
      </c>
      <c r="M46">
        <v>27</v>
      </c>
      <c r="N46">
        <v>59</v>
      </c>
      <c r="O46" s="12">
        <f t="shared" si="0"/>
        <v>49.166666666666664</v>
      </c>
      <c r="Q46" s="12">
        <f t="shared" si="1"/>
        <v>76.16666666666666</v>
      </c>
    </row>
    <row r="47" spans="1:17" ht="13.5">
      <c r="A47" t="s">
        <v>122</v>
      </c>
      <c r="B47" t="s">
        <v>123</v>
      </c>
      <c r="C47" s="21">
        <v>21</v>
      </c>
      <c r="D47" s="18">
        <v>47.5</v>
      </c>
      <c r="F47">
        <f t="shared" si="2"/>
        <v>68.5</v>
      </c>
      <c r="G47" s="11">
        <v>79.625</v>
      </c>
      <c r="I47" s="12">
        <f t="shared" si="3"/>
        <v>79.625</v>
      </c>
      <c r="J47" s="12">
        <v>75</v>
      </c>
      <c r="L47" s="12">
        <f t="shared" si="4"/>
        <v>75</v>
      </c>
      <c r="M47">
        <v>29</v>
      </c>
      <c r="N47">
        <v>57</v>
      </c>
      <c r="O47" s="12">
        <f t="shared" si="0"/>
        <v>47.5</v>
      </c>
      <c r="Q47" s="12">
        <f t="shared" si="1"/>
        <v>76.5</v>
      </c>
    </row>
    <row r="48" spans="1:17" ht="13.5">
      <c r="A48" t="s">
        <v>128</v>
      </c>
      <c r="B48" t="s">
        <v>129</v>
      </c>
      <c r="D48" s="18"/>
      <c r="F48">
        <f t="shared" si="2"/>
        <v>0</v>
      </c>
      <c r="G48" s="11">
        <v>0</v>
      </c>
      <c r="I48" s="12">
        <f t="shared" si="3"/>
        <v>0</v>
      </c>
      <c r="L48" s="12">
        <f t="shared" si="4"/>
        <v>0</v>
      </c>
      <c r="O48" s="12">
        <f t="shared" si="0"/>
        <v>0</v>
      </c>
      <c r="Q48" s="12">
        <f t="shared" si="1"/>
        <v>0</v>
      </c>
    </row>
    <row r="49" spans="1:17" ht="13.5">
      <c r="A49" t="s">
        <v>134</v>
      </c>
      <c r="B49" t="s">
        <v>135</v>
      </c>
      <c r="C49" s="21">
        <v>21</v>
      </c>
      <c r="D49" s="18">
        <v>48.5</v>
      </c>
      <c r="F49">
        <f t="shared" si="2"/>
        <v>69.5</v>
      </c>
      <c r="G49" s="11">
        <v>76.75</v>
      </c>
      <c r="I49" s="12">
        <f t="shared" si="3"/>
        <v>76.75</v>
      </c>
      <c r="J49" s="12">
        <v>42.857142857142854</v>
      </c>
      <c r="L49" s="12">
        <f t="shared" si="4"/>
        <v>42.857142857142854</v>
      </c>
      <c r="M49">
        <v>26</v>
      </c>
      <c r="N49">
        <v>54.5</v>
      </c>
      <c r="O49" s="12">
        <f t="shared" si="0"/>
        <v>45.416666666666664</v>
      </c>
      <c r="Q49" s="12">
        <f t="shared" si="1"/>
        <v>71.41666666666666</v>
      </c>
    </row>
    <row r="50" spans="1:17" ht="13.5">
      <c r="A50" t="s">
        <v>140</v>
      </c>
      <c r="B50" t="s">
        <v>141</v>
      </c>
      <c r="F50">
        <f t="shared" si="2"/>
        <v>0</v>
      </c>
      <c r="G50" s="11">
        <v>0</v>
      </c>
      <c r="I50" s="12">
        <f t="shared" si="3"/>
        <v>0</v>
      </c>
      <c r="L50" s="12">
        <f t="shared" si="4"/>
        <v>0</v>
      </c>
      <c r="O50" s="12">
        <f t="shared" si="0"/>
        <v>0</v>
      </c>
      <c r="Q50" s="12">
        <f t="shared" si="1"/>
        <v>0</v>
      </c>
    </row>
    <row r="51" spans="1:17" ht="13.5">
      <c r="A51" t="s">
        <v>146</v>
      </c>
      <c r="B51" t="s">
        <v>147</v>
      </c>
      <c r="C51" s="21">
        <v>21</v>
      </c>
      <c r="D51" s="18">
        <v>48</v>
      </c>
      <c r="F51">
        <f t="shared" si="2"/>
        <v>69</v>
      </c>
      <c r="G51" s="11">
        <v>78</v>
      </c>
      <c r="I51" s="12">
        <f t="shared" si="3"/>
        <v>78</v>
      </c>
      <c r="J51" s="12">
        <v>73.71428571428572</v>
      </c>
      <c r="L51" s="12">
        <f t="shared" si="4"/>
        <v>73.71428571428572</v>
      </c>
      <c r="M51">
        <v>28</v>
      </c>
      <c r="N51">
        <v>51.5</v>
      </c>
      <c r="O51" s="12">
        <f t="shared" si="0"/>
        <v>42.916666666666664</v>
      </c>
      <c r="Q51" s="12">
        <f t="shared" si="1"/>
        <v>70.91666666666666</v>
      </c>
    </row>
    <row r="52" spans="1:17" ht="13.5">
      <c r="A52" t="s">
        <v>152</v>
      </c>
      <c r="B52" t="s">
        <v>153</v>
      </c>
      <c r="D52" s="18">
        <v>47.5</v>
      </c>
      <c r="F52">
        <f t="shared" si="2"/>
        <v>47.5</v>
      </c>
      <c r="G52" s="11">
        <v>50</v>
      </c>
      <c r="I52" s="12">
        <f t="shared" si="3"/>
        <v>50</v>
      </c>
      <c r="J52" s="12">
        <v>46.42857142857143</v>
      </c>
      <c r="L52" s="12">
        <f t="shared" si="4"/>
        <v>46.42857142857143</v>
      </c>
      <c r="N52">
        <v>53</v>
      </c>
      <c r="O52" s="12">
        <f t="shared" si="0"/>
        <v>44.166666666666664</v>
      </c>
      <c r="Q52" s="12">
        <f t="shared" si="1"/>
        <v>44.166666666666664</v>
      </c>
    </row>
    <row r="53" spans="1:17" ht="13.5">
      <c r="A53" t="s">
        <v>158</v>
      </c>
      <c r="B53" t="s">
        <v>159</v>
      </c>
      <c r="C53" s="21">
        <v>22.5</v>
      </c>
      <c r="D53" s="18">
        <v>47.5</v>
      </c>
      <c r="F53">
        <f t="shared" si="2"/>
        <v>70</v>
      </c>
      <c r="G53" s="11">
        <v>79.5</v>
      </c>
      <c r="I53" s="12">
        <f t="shared" si="3"/>
        <v>79.5</v>
      </c>
      <c r="J53" s="12">
        <v>75.85714285714286</v>
      </c>
      <c r="L53" s="12">
        <f t="shared" si="4"/>
        <v>75.85714285714286</v>
      </c>
      <c r="M53">
        <v>28</v>
      </c>
      <c r="N53">
        <v>51</v>
      </c>
      <c r="O53" s="12">
        <f t="shared" si="0"/>
        <v>42.5</v>
      </c>
      <c r="Q53" s="12">
        <f t="shared" si="1"/>
        <v>70.5</v>
      </c>
    </row>
    <row r="54" spans="1:17" ht="13.5">
      <c r="A54" t="s">
        <v>164</v>
      </c>
      <c r="B54" t="s">
        <v>165</v>
      </c>
      <c r="C54" s="21">
        <v>21</v>
      </c>
      <c r="D54" s="18">
        <v>47.5</v>
      </c>
      <c r="E54">
        <v>20</v>
      </c>
      <c r="F54">
        <f t="shared" si="2"/>
        <v>88.5</v>
      </c>
      <c r="G54" s="11">
        <v>79.5</v>
      </c>
      <c r="H54">
        <v>20</v>
      </c>
      <c r="I54" s="12">
        <f t="shared" si="3"/>
        <v>99.5</v>
      </c>
      <c r="J54" s="12">
        <v>76.57142857142857</v>
      </c>
      <c r="K54">
        <v>10</v>
      </c>
      <c r="L54" s="12">
        <f t="shared" si="4"/>
        <v>86.57142857142857</v>
      </c>
      <c r="M54">
        <v>28</v>
      </c>
      <c r="N54">
        <v>58</v>
      </c>
      <c r="O54" s="12">
        <f t="shared" si="0"/>
        <v>48.333333333333336</v>
      </c>
      <c r="P54">
        <v>20</v>
      </c>
      <c r="Q54" s="12">
        <f t="shared" si="1"/>
        <v>96.33333333333334</v>
      </c>
    </row>
    <row r="55" spans="1:17" ht="13.5">
      <c r="A55" t="s">
        <v>213</v>
      </c>
      <c r="B55" t="s">
        <v>214</v>
      </c>
      <c r="C55" s="21">
        <v>21</v>
      </c>
      <c r="D55" s="18">
        <v>45.5</v>
      </c>
      <c r="E55">
        <v>10</v>
      </c>
      <c r="F55">
        <f t="shared" si="2"/>
        <v>76.5</v>
      </c>
      <c r="G55" s="11">
        <v>71.08333333333334</v>
      </c>
      <c r="H55">
        <v>10</v>
      </c>
      <c r="I55" s="12">
        <f t="shared" si="3"/>
        <v>81.08333333333334</v>
      </c>
      <c r="J55" s="12">
        <v>75.85714285714286</v>
      </c>
      <c r="L55" s="12">
        <f t="shared" si="4"/>
        <v>75.85714285714286</v>
      </c>
      <c r="M55">
        <v>24</v>
      </c>
      <c r="N55">
        <v>55.5</v>
      </c>
      <c r="O55" s="12">
        <f t="shared" si="0"/>
        <v>46.25</v>
      </c>
      <c r="P55">
        <v>10</v>
      </c>
      <c r="Q55" s="12">
        <f t="shared" si="1"/>
        <v>80.25</v>
      </c>
    </row>
    <row r="56" spans="1:17" ht="13.5">
      <c r="A56" t="s">
        <v>176</v>
      </c>
      <c r="B56" t="s">
        <v>215</v>
      </c>
      <c r="C56" s="21">
        <v>21</v>
      </c>
      <c r="D56" s="18">
        <v>47.5</v>
      </c>
      <c r="E56">
        <v>20</v>
      </c>
      <c r="F56">
        <f t="shared" si="2"/>
        <v>88.5</v>
      </c>
      <c r="G56" s="11">
        <v>79.375</v>
      </c>
      <c r="H56">
        <v>10</v>
      </c>
      <c r="I56" s="12">
        <f t="shared" si="3"/>
        <v>89.375</v>
      </c>
      <c r="J56" s="12">
        <v>77</v>
      </c>
      <c r="L56" s="12">
        <f t="shared" si="4"/>
        <v>77</v>
      </c>
      <c r="M56">
        <v>27</v>
      </c>
      <c r="N56">
        <v>58</v>
      </c>
      <c r="O56" s="12">
        <f t="shared" si="0"/>
        <v>48.333333333333336</v>
      </c>
      <c r="Q56" s="12">
        <f t="shared" si="1"/>
        <v>75.33333333333334</v>
      </c>
    </row>
    <row r="57" spans="1:17" ht="13.5">
      <c r="A57" t="s">
        <v>216</v>
      </c>
      <c r="B57" t="s">
        <v>9</v>
      </c>
      <c r="C57" s="21">
        <v>0</v>
      </c>
      <c r="D57" s="18">
        <v>37.5</v>
      </c>
      <c r="F57">
        <f t="shared" si="2"/>
        <v>37.5</v>
      </c>
      <c r="G57" s="11">
        <v>68.45833333333334</v>
      </c>
      <c r="I57" s="12">
        <f t="shared" si="3"/>
        <v>68.45833333333334</v>
      </c>
      <c r="J57" s="12">
        <v>76</v>
      </c>
      <c r="L57" s="12">
        <f t="shared" si="4"/>
        <v>76</v>
      </c>
      <c r="M57">
        <v>5</v>
      </c>
      <c r="N57">
        <v>43.5</v>
      </c>
      <c r="O57" s="12">
        <f t="shared" si="0"/>
        <v>36.25</v>
      </c>
      <c r="Q57" s="12">
        <f t="shared" si="1"/>
        <v>41.25</v>
      </c>
    </row>
    <row r="58" spans="1:17" ht="13.5">
      <c r="A58" t="s">
        <v>18</v>
      </c>
      <c r="B58" t="s">
        <v>19</v>
      </c>
      <c r="C58" s="21">
        <v>22.5</v>
      </c>
      <c r="D58" s="18">
        <v>47.5</v>
      </c>
      <c r="E58">
        <v>10</v>
      </c>
      <c r="F58">
        <f t="shared" si="2"/>
        <v>80</v>
      </c>
      <c r="G58" s="11">
        <v>78.75</v>
      </c>
      <c r="I58" s="12">
        <f t="shared" si="3"/>
        <v>78.75</v>
      </c>
      <c r="J58" s="12">
        <v>76.28571428571428</v>
      </c>
      <c r="L58" s="12">
        <f t="shared" si="4"/>
        <v>76.28571428571428</v>
      </c>
      <c r="M58">
        <v>29</v>
      </c>
      <c r="N58">
        <v>56</v>
      </c>
      <c r="O58" s="12">
        <f t="shared" si="0"/>
        <v>46.666666666666664</v>
      </c>
      <c r="Q58" s="12">
        <f t="shared" si="1"/>
        <v>75.66666666666666</v>
      </c>
    </row>
    <row r="59" spans="1:17" ht="13.5">
      <c r="A59" t="s">
        <v>28</v>
      </c>
      <c r="B59" t="s">
        <v>29</v>
      </c>
      <c r="C59" s="21">
        <v>21</v>
      </c>
      <c r="D59" s="18">
        <v>47.5</v>
      </c>
      <c r="F59">
        <f t="shared" si="2"/>
        <v>68.5</v>
      </c>
      <c r="G59" s="11">
        <v>77.45833333333334</v>
      </c>
      <c r="I59" s="12">
        <f t="shared" si="3"/>
        <v>77.45833333333334</v>
      </c>
      <c r="J59" s="12">
        <v>75.71428571428571</v>
      </c>
      <c r="L59" s="12">
        <f t="shared" si="4"/>
        <v>75.71428571428571</v>
      </c>
      <c r="M59">
        <v>29</v>
      </c>
      <c r="N59">
        <v>56.5</v>
      </c>
      <c r="O59" s="12">
        <f t="shared" si="0"/>
        <v>47.083333333333336</v>
      </c>
      <c r="Q59" s="12">
        <f t="shared" si="1"/>
        <v>76.08333333333334</v>
      </c>
    </row>
    <row r="60" spans="1:17" ht="13.5">
      <c r="A60" t="s">
        <v>38</v>
      </c>
      <c r="B60" t="s">
        <v>39</v>
      </c>
      <c r="C60" s="21">
        <v>18</v>
      </c>
      <c r="D60" s="18">
        <v>47.5</v>
      </c>
      <c r="F60">
        <f t="shared" si="2"/>
        <v>65.5</v>
      </c>
      <c r="G60" s="11">
        <v>79.375</v>
      </c>
      <c r="I60" s="12">
        <f t="shared" si="3"/>
        <v>79.375</v>
      </c>
      <c r="J60" s="12">
        <v>75.85714285714286</v>
      </c>
      <c r="L60" s="12">
        <f t="shared" si="4"/>
        <v>75.85714285714286</v>
      </c>
      <c r="M60">
        <v>28</v>
      </c>
      <c r="N60">
        <v>57</v>
      </c>
      <c r="O60" s="12">
        <f t="shared" si="0"/>
        <v>47.5</v>
      </c>
      <c r="Q60" s="12">
        <f t="shared" si="1"/>
        <v>75.5</v>
      </c>
    </row>
    <row r="61" spans="1:17" ht="13.5">
      <c r="A61" t="s">
        <v>48</v>
      </c>
      <c r="B61" t="s">
        <v>49</v>
      </c>
      <c r="C61" s="21">
        <v>21</v>
      </c>
      <c r="D61" s="18">
        <v>47.5</v>
      </c>
      <c r="E61">
        <v>10</v>
      </c>
      <c r="F61">
        <f t="shared" si="2"/>
        <v>78.5</v>
      </c>
      <c r="G61" s="11">
        <v>72</v>
      </c>
      <c r="H61">
        <v>10</v>
      </c>
      <c r="I61" s="12">
        <f t="shared" si="3"/>
        <v>82</v>
      </c>
      <c r="J61" s="12">
        <v>75.85714285714286</v>
      </c>
      <c r="L61" s="12">
        <f t="shared" si="4"/>
        <v>75.85714285714286</v>
      </c>
      <c r="M61">
        <v>24</v>
      </c>
      <c r="N61">
        <v>56</v>
      </c>
      <c r="O61" s="12">
        <f t="shared" si="0"/>
        <v>46.666666666666664</v>
      </c>
      <c r="Q61" s="12">
        <f t="shared" si="1"/>
        <v>70.66666666666666</v>
      </c>
    </row>
    <row r="62" spans="1:17" ht="13.5">
      <c r="A62" t="s">
        <v>58</v>
      </c>
      <c r="B62" t="s">
        <v>59</v>
      </c>
      <c r="C62" s="21">
        <v>21</v>
      </c>
      <c r="D62" s="18">
        <v>42.5</v>
      </c>
      <c r="F62">
        <f t="shared" si="2"/>
        <v>63.5</v>
      </c>
      <c r="G62" s="11">
        <v>61.333333333333336</v>
      </c>
      <c r="I62" s="12">
        <f t="shared" si="3"/>
        <v>61.333333333333336</v>
      </c>
      <c r="J62" s="12">
        <v>75.85714285714286</v>
      </c>
      <c r="L62" s="12">
        <f t="shared" si="4"/>
        <v>75.85714285714286</v>
      </c>
      <c r="M62">
        <v>28</v>
      </c>
      <c r="N62">
        <v>40.5</v>
      </c>
      <c r="O62" s="12">
        <f t="shared" si="0"/>
        <v>33.75</v>
      </c>
      <c r="Q62" s="12">
        <f t="shared" si="1"/>
        <v>61.75</v>
      </c>
    </row>
    <row r="63" spans="1:17" ht="13.5">
      <c r="A63" t="s">
        <v>66</v>
      </c>
      <c r="B63" t="s">
        <v>67</v>
      </c>
      <c r="C63" s="21">
        <v>21</v>
      </c>
      <c r="D63" s="18">
        <v>38.5</v>
      </c>
      <c r="F63">
        <f t="shared" si="2"/>
        <v>59.5</v>
      </c>
      <c r="G63" s="11">
        <v>66.75</v>
      </c>
      <c r="I63" s="12">
        <f t="shared" si="3"/>
        <v>66.75</v>
      </c>
      <c r="J63" s="12">
        <v>76.28571428571428</v>
      </c>
      <c r="L63" s="12">
        <f t="shared" si="4"/>
        <v>76.28571428571428</v>
      </c>
      <c r="M63">
        <v>29</v>
      </c>
      <c r="N63">
        <v>43.5</v>
      </c>
      <c r="O63" s="12">
        <f t="shared" si="0"/>
        <v>36.25</v>
      </c>
      <c r="Q63" s="12">
        <f t="shared" si="1"/>
        <v>65.25</v>
      </c>
    </row>
    <row r="64" spans="1:17" ht="13.5">
      <c r="A64" t="s">
        <v>76</v>
      </c>
      <c r="B64" t="s">
        <v>77</v>
      </c>
      <c r="C64" s="21">
        <v>22.5</v>
      </c>
      <c r="D64" s="18">
        <v>40</v>
      </c>
      <c r="E64">
        <v>10</v>
      </c>
      <c r="F64">
        <f t="shared" si="2"/>
        <v>72.5</v>
      </c>
      <c r="G64" s="11">
        <v>79.375</v>
      </c>
      <c r="H64">
        <v>10</v>
      </c>
      <c r="I64" s="12">
        <f t="shared" si="3"/>
        <v>89.375</v>
      </c>
      <c r="J64" s="12">
        <v>73.71428571428571</v>
      </c>
      <c r="L64" s="12">
        <f t="shared" si="4"/>
        <v>73.71428571428571</v>
      </c>
      <c r="M64">
        <v>28</v>
      </c>
      <c r="N64">
        <v>59</v>
      </c>
      <c r="O64" s="12">
        <f t="shared" si="0"/>
        <v>49.166666666666664</v>
      </c>
      <c r="P64">
        <v>10</v>
      </c>
      <c r="Q64" s="12">
        <f t="shared" si="1"/>
        <v>87.16666666666666</v>
      </c>
    </row>
    <row r="65" spans="1:17" ht="13.5">
      <c r="A65" t="s">
        <v>84</v>
      </c>
      <c r="B65" t="s">
        <v>85</v>
      </c>
      <c r="C65" s="21">
        <v>21</v>
      </c>
      <c r="D65" s="18">
        <v>47.5</v>
      </c>
      <c r="E65">
        <v>10</v>
      </c>
      <c r="F65">
        <f t="shared" si="2"/>
        <v>78.5</v>
      </c>
      <c r="G65" s="11">
        <v>71.54166666666666</v>
      </c>
      <c r="I65" s="12">
        <f t="shared" si="3"/>
        <v>71.54166666666666</v>
      </c>
      <c r="J65" s="12">
        <v>76.57142857142857</v>
      </c>
      <c r="L65" s="12">
        <f t="shared" si="4"/>
        <v>76.57142857142857</v>
      </c>
      <c r="M65">
        <v>29</v>
      </c>
      <c r="N65">
        <v>56.5</v>
      </c>
      <c r="O65" s="12">
        <f t="shared" si="0"/>
        <v>47.083333333333336</v>
      </c>
      <c r="Q65" s="12">
        <f t="shared" si="1"/>
        <v>76.08333333333334</v>
      </c>
    </row>
    <row r="66" spans="1:17" ht="13.5">
      <c r="A66" t="s">
        <v>92</v>
      </c>
      <c r="B66" t="s">
        <v>93</v>
      </c>
      <c r="C66" s="21">
        <v>22.5</v>
      </c>
      <c r="D66" s="18">
        <v>45.5</v>
      </c>
      <c r="F66">
        <f t="shared" si="2"/>
        <v>68</v>
      </c>
      <c r="G66" s="11">
        <v>79.875</v>
      </c>
      <c r="I66" s="12">
        <f t="shared" si="3"/>
        <v>79.875</v>
      </c>
      <c r="J66" s="12">
        <v>73.42857142857142</v>
      </c>
      <c r="L66" s="12">
        <f t="shared" si="4"/>
        <v>73.42857142857142</v>
      </c>
      <c r="M66">
        <v>29</v>
      </c>
      <c r="N66">
        <v>50.5</v>
      </c>
      <c r="O66" s="12">
        <f t="shared" si="0"/>
        <v>42.083333333333336</v>
      </c>
      <c r="Q66" s="12">
        <f t="shared" si="1"/>
        <v>71.08333333333334</v>
      </c>
    </row>
    <row r="67" spans="1:17" ht="13.5">
      <c r="A67" t="s">
        <v>100</v>
      </c>
      <c r="B67" t="s">
        <v>101</v>
      </c>
      <c r="C67" s="21">
        <v>21</v>
      </c>
      <c r="D67" s="18">
        <v>29.5</v>
      </c>
      <c r="F67">
        <f t="shared" si="2"/>
        <v>50.5</v>
      </c>
      <c r="G67" s="11">
        <v>79.25</v>
      </c>
      <c r="I67" s="12">
        <f t="shared" si="3"/>
        <v>79.25</v>
      </c>
      <c r="J67" s="12">
        <v>74.14285714285714</v>
      </c>
      <c r="L67" s="12">
        <f t="shared" si="4"/>
        <v>74.14285714285714</v>
      </c>
      <c r="M67">
        <v>30</v>
      </c>
      <c r="N67">
        <v>53</v>
      </c>
      <c r="O67" s="12">
        <f aca="true" t="shared" si="5" ref="O67:O94">N67*5/6</f>
        <v>44.166666666666664</v>
      </c>
      <c r="Q67" s="12">
        <f aca="true" t="shared" si="6" ref="Q67:Q94">M67+O67+P67</f>
        <v>74.16666666666666</v>
      </c>
    </row>
    <row r="68" spans="1:17" ht="13.5">
      <c r="A68" t="s">
        <v>108</v>
      </c>
      <c r="B68" t="s">
        <v>109</v>
      </c>
      <c r="C68" s="21">
        <v>22.5</v>
      </c>
      <c r="D68" s="18">
        <v>47.5</v>
      </c>
      <c r="F68">
        <f aca="true" t="shared" si="7" ref="F68:F94">SUM(C68:E68)</f>
        <v>70</v>
      </c>
      <c r="G68" s="11">
        <v>76.83333333333334</v>
      </c>
      <c r="I68" s="12">
        <f aca="true" t="shared" si="8" ref="I68:I94">SUM(G68:H68)</f>
        <v>76.83333333333334</v>
      </c>
      <c r="J68" s="12">
        <v>76.57142857142857</v>
      </c>
      <c r="L68" s="12">
        <f aca="true" t="shared" si="9" ref="L68:L94">SUM(J68:K68)</f>
        <v>76.57142857142857</v>
      </c>
      <c r="M68">
        <v>29</v>
      </c>
      <c r="N68">
        <v>56</v>
      </c>
      <c r="O68" s="12">
        <f t="shared" si="5"/>
        <v>46.666666666666664</v>
      </c>
      <c r="Q68" s="12">
        <f t="shared" si="6"/>
        <v>75.66666666666666</v>
      </c>
    </row>
    <row r="69" spans="1:17" ht="13.5">
      <c r="A69" t="s">
        <v>116</v>
      </c>
      <c r="B69" t="s">
        <v>117</v>
      </c>
      <c r="C69" s="21">
        <v>21</v>
      </c>
      <c r="D69" s="18">
        <v>47.5</v>
      </c>
      <c r="E69">
        <v>10</v>
      </c>
      <c r="F69">
        <f t="shared" si="7"/>
        <v>78.5</v>
      </c>
      <c r="G69" s="11">
        <v>78.04166666666666</v>
      </c>
      <c r="I69" s="12">
        <f t="shared" si="8"/>
        <v>78.04166666666666</v>
      </c>
      <c r="J69" s="12">
        <v>76.14285714285714</v>
      </c>
      <c r="L69" s="12">
        <f t="shared" si="9"/>
        <v>76.14285714285714</v>
      </c>
      <c r="M69">
        <v>29</v>
      </c>
      <c r="N69">
        <v>57</v>
      </c>
      <c r="O69" s="12">
        <f t="shared" si="5"/>
        <v>47.5</v>
      </c>
      <c r="Q69" s="12">
        <f t="shared" si="6"/>
        <v>76.5</v>
      </c>
    </row>
    <row r="70" spans="1:17" ht="13.5">
      <c r="A70" t="s">
        <v>124</v>
      </c>
      <c r="B70" t="s">
        <v>125</v>
      </c>
      <c r="C70" s="21">
        <v>21</v>
      </c>
      <c r="D70" s="18">
        <v>47.5</v>
      </c>
      <c r="F70">
        <f t="shared" si="7"/>
        <v>68.5</v>
      </c>
      <c r="G70" s="11">
        <v>76.5</v>
      </c>
      <c r="I70" s="12">
        <f t="shared" si="8"/>
        <v>76.5</v>
      </c>
      <c r="J70" s="12">
        <v>76.14285714285714</v>
      </c>
      <c r="K70">
        <v>10</v>
      </c>
      <c r="L70" s="12">
        <f t="shared" si="9"/>
        <v>86.14285714285714</v>
      </c>
      <c r="M70">
        <v>29</v>
      </c>
      <c r="N70">
        <v>57</v>
      </c>
      <c r="O70" s="12">
        <f t="shared" si="5"/>
        <v>47.5</v>
      </c>
      <c r="Q70" s="12">
        <f t="shared" si="6"/>
        <v>76.5</v>
      </c>
    </row>
    <row r="71" spans="1:17" ht="13.5">
      <c r="A71" t="s">
        <v>130</v>
      </c>
      <c r="B71" t="s">
        <v>131</v>
      </c>
      <c r="C71" s="21">
        <v>19.5</v>
      </c>
      <c r="D71" s="18">
        <v>45.5</v>
      </c>
      <c r="F71">
        <f t="shared" si="7"/>
        <v>65</v>
      </c>
      <c r="G71" s="11">
        <v>48.333333333333336</v>
      </c>
      <c r="I71" s="12">
        <f t="shared" si="8"/>
        <v>48.333333333333336</v>
      </c>
      <c r="J71" s="12">
        <v>73.57142857142857</v>
      </c>
      <c r="L71" s="12">
        <f t="shared" si="9"/>
        <v>73.57142857142857</v>
      </c>
      <c r="M71">
        <v>26</v>
      </c>
      <c r="N71">
        <v>56.5</v>
      </c>
      <c r="O71" s="12">
        <f t="shared" si="5"/>
        <v>47.083333333333336</v>
      </c>
      <c r="Q71" s="12">
        <f t="shared" si="6"/>
        <v>73.08333333333334</v>
      </c>
    </row>
    <row r="72" spans="1:17" ht="13.5">
      <c r="A72" t="s">
        <v>136</v>
      </c>
      <c r="B72" t="s">
        <v>137</v>
      </c>
      <c r="C72" s="21">
        <v>19.5</v>
      </c>
      <c r="D72" s="18">
        <v>42.5</v>
      </c>
      <c r="F72">
        <f t="shared" si="7"/>
        <v>62</v>
      </c>
      <c r="G72" s="11">
        <v>70.125</v>
      </c>
      <c r="I72" s="12">
        <f t="shared" si="8"/>
        <v>70.125</v>
      </c>
      <c r="J72" s="12">
        <v>75</v>
      </c>
      <c r="L72" s="12">
        <f t="shared" si="9"/>
        <v>75</v>
      </c>
      <c r="M72">
        <v>28</v>
      </c>
      <c r="N72">
        <v>55</v>
      </c>
      <c r="O72" s="12">
        <f t="shared" si="5"/>
        <v>45.833333333333336</v>
      </c>
      <c r="Q72" s="12">
        <f t="shared" si="6"/>
        <v>73.83333333333334</v>
      </c>
    </row>
    <row r="73" spans="1:17" ht="13.5">
      <c r="A73" t="s">
        <v>142</v>
      </c>
      <c r="B73" t="s">
        <v>143</v>
      </c>
      <c r="C73" s="21">
        <v>24</v>
      </c>
      <c r="D73" s="18">
        <v>47.5</v>
      </c>
      <c r="E73">
        <v>20</v>
      </c>
      <c r="F73">
        <f t="shared" si="7"/>
        <v>91.5</v>
      </c>
      <c r="G73" s="11">
        <v>71.95833333333334</v>
      </c>
      <c r="I73" s="12">
        <f t="shared" si="8"/>
        <v>71.95833333333334</v>
      </c>
      <c r="J73" s="12">
        <v>77</v>
      </c>
      <c r="L73" s="12">
        <f t="shared" si="9"/>
        <v>77</v>
      </c>
      <c r="M73">
        <v>29</v>
      </c>
      <c r="N73">
        <v>56.5</v>
      </c>
      <c r="O73" s="12">
        <f t="shared" si="5"/>
        <v>47.083333333333336</v>
      </c>
      <c r="Q73" s="12">
        <f t="shared" si="6"/>
        <v>76.08333333333334</v>
      </c>
    </row>
    <row r="74" spans="1:17" ht="13.5">
      <c r="A74" t="s">
        <v>148</v>
      </c>
      <c r="B74" t="s">
        <v>149</v>
      </c>
      <c r="D74" s="18">
        <v>46.5</v>
      </c>
      <c r="F74">
        <f t="shared" si="7"/>
        <v>46.5</v>
      </c>
      <c r="G74" s="11">
        <v>77.54166666666666</v>
      </c>
      <c r="I74" s="12">
        <f t="shared" si="8"/>
        <v>77.54166666666666</v>
      </c>
      <c r="J74" s="12">
        <v>76.28571428571428</v>
      </c>
      <c r="L74" s="12">
        <f t="shared" si="9"/>
        <v>76.28571428571428</v>
      </c>
      <c r="M74">
        <v>29</v>
      </c>
      <c r="N74">
        <v>53.5</v>
      </c>
      <c r="O74" s="12">
        <f t="shared" si="5"/>
        <v>44.583333333333336</v>
      </c>
      <c r="Q74" s="12">
        <f t="shared" si="6"/>
        <v>73.58333333333334</v>
      </c>
    </row>
    <row r="75" spans="1:17" ht="13.5">
      <c r="A75" t="s">
        <v>154</v>
      </c>
      <c r="B75" t="s">
        <v>155</v>
      </c>
      <c r="C75" s="21">
        <v>22.5</v>
      </c>
      <c r="D75" s="18">
        <v>47.5</v>
      </c>
      <c r="E75">
        <v>20</v>
      </c>
      <c r="F75">
        <f t="shared" si="7"/>
        <v>90</v>
      </c>
      <c r="G75" s="11">
        <v>77.70833333333334</v>
      </c>
      <c r="I75" s="12">
        <f t="shared" si="8"/>
        <v>77.70833333333334</v>
      </c>
      <c r="J75" s="12">
        <v>75</v>
      </c>
      <c r="L75" s="12">
        <f t="shared" si="9"/>
        <v>75</v>
      </c>
      <c r="M75">
        <v>28</v>
      </c>
      <c r="N75">
        <v>56.5</v>
      </c>
      <c r="O75" s="12">
        <f t="shared" si="5"/>
        <v>47.083333333333336</v>
      </c>
      <c r="Q75" s="12">
        <f t="shared" si="6"/>
        <v>75.08333333333334</v>
      </c>
    </row>
    <row r="76" spans="1:17" ht="13.5">
      <c r="A76" t="s">
        <v>160</v>
      </c>
      <c r="B76" t="s">
        <v>161</v>
      </c>
      <c r="C76" s="21">
        <v>21</v>
      </c>
      <c r="D76" s="18">
        <v>47.5</v>
      </c>
      <c r="E76">
        <v>20</v>
      </c>
      <c r="F76">
        <f t="shared" si="7"/>
        <v>88.5</v>
      </c>
      <c r="G76" s="11">
        <v>79.75</v>
      </c>
      <c r="H76">
        <v>10</v>
      </c>
      <c r="I76" s="12">
        <f t="shared" si="8"/>
        <v>89.75</v>
      </c>
      <c r="J76" s="12">
        <v>75.71428571428571</v>
      </c>
      <c r="K76">
        <v>20</v>
      </c>
      <c r="L76" s="12">
        <f t="shared" si="9"/>
        <v>95.71428571428571</v>
      </c>
      <c r="M76">
        <v>29</v>
      </c>
      <c r="N76">
        <v>57</v>
      </c>
      <c r="O76" s="12">
        <f t="shared" si="5"/>
        <v>47.5</v>
      </c>
      <c r="P76">
        <v>10</v>
      </c>
      <c r="Q76" s="12">
        <f t="shared" si="6"/>
        <v>86.5</v>
      </c>
    </row>
    <row r="77" spans="1:17" ht="13.5">
      <c r="A77" t="s">
        <v>166</v>
      </c>
      <c r="B77" t="s">
        <v>167</v>
      </c>
      <c r="C77" s="21">
        <v>22.5</v>
      </c>
      <c r="D77" s="18">
        <v>47.5</v>
      </c>
      <c r="E77">
        <v>10</v>
      </c>
      <c r="F77">
        <f t="shared" si="7"/>
        <v>80</v>
      </c>
      <c r="G77" s="11">
        <v>79.75</v>
      </c>
      <c r="I77" s="12">
        <f t="shared" si="8"/>
        <v>79.75</v>
      </c>
      <c r="J77" s="12">
        <v>75.71428571428571</v>
      </c>
      <c r="L77" s="12">
        <f t="shared" si="9"/>
        <v>75.71428571428571</v>
      </c>
      <c r="M77">
        <v>26</v>
      </c>
      <c r="N77">
        <v>55.5</v>
      </c>
      <c r="O77" s="12">
        <f t="shared" si="5"/>
        <v>46.25</v>
      </c>
      <c r="Q77" s="12">
        <f t="shared" si="6"/>
        <v>72.25</v>
      </c>
    </row>
    <row r="78" spans="1:17" ht="13.5">
      <c r="A78" t="s">
        <v>172</v>
      </c>
      <c r="B78" t="s">
        <v>173</v>
      </c>
      <c r="C78" s="21">
        <v>21</v>
      </c>
      <c r="D78" s="18">
        <v>45.5</v>
      </c>
      <c r="E78">
        <v>20</v>
      </c>
      <c r="F78">
        <f t="shared" si="7"/>
        <v>86.5</v>
      </c>
      <c r="G78" s="11">
        <v>78.79166666666666</v>
      </c>
      <c r="I78" s="12">
        <f t="shared" si="8"/>
        <v>78.79166666666666</v>
      </c>
      <c r="J78" s="12">
        <v>76.57142857142857</v>
      </c>
      <c r="K78">
        <v>20</v>
      </c>
      <c r="L78" s="12">
        <f t="shared" si="9"/>
        <v>96.57142857142857</v>
      </c>
      <c r="M78">
        <v>29</v>
      </c>
      <c r="N78">
        <v>57</v>
      </c>
      <c r="O78" s="12">
        <f t="shared" si="5"/>
        <v>47.5</v>
      </c>
      <c r="P78">
        <v>20</v>
      </c>
      <c r="Q78" s="12">
        <f t="shared" si="6"/>
        <v>96.5</v>
      </c>
    </row>
    <row r="79" spans="1:17" ht="13.5">
      <c r="A79" t="s">
        <v>178</v>
      </c>
      <c r="B79" t="s">
        <v>179</v>
      </c>
      <c r="C79" s="21">
        <v>19.5</v>
      </c>
      <c r="D79" s="18">
        <v>46.5</v>
      </c>
      <c r="E79">
        <v>10</v>
      </c>
      <c r="F79">
        <f t="shared" si="7"/>
        <v>76</v>
      </c>
      <c r="G79" s="11">
        <v>78.375</v>
      </c>
      <c r="I79" s="12">
        <f t="shared" si="8"/>
        <v>78.375</v>
      </c>
      <c r="J79" s="12">
        <v>73.71428571428571</v>
      </c>
      <c r="L79" s="12">
        <f t="shared" si="9"/>
        <v>73.71428571428571</v>
      </c>
      <c r="M79">
        <v>28</v>
      </c>
      <c r="N79">
        <v>57</v>
      </c>
      <c r="O79" s="12">
        <f t="shared" si="5"/>
        <v>47.5</v>
      </c>
      <c r="Q79" s="12">
        <f t="shared" si="6"/>
        <v>75.5</v>
      </c>
    </row>
    <row r="80" spans="1:17" ht="13.5">
      <c r="A80" t="s">
        <v>182</v>
      </c>
      <c r="B80" t="s">
        <v>183</v>
      </c>
      <c r="C80" s="21">
        <v>22.5</v>
      </c>
      <c r="D80" s="18">
        <v>48</v>
      </c>
      <c r="F80">
        <f t="shared" si="7"/>
        <v>70.5</v>
      </c>
      <c r="G80" s="11">
        <v>73.875</v>
      </c>
      <c r="I80" s="12">
        <f t="shared" si="8"/>
        <v>73.875</v>
      </c>
      <c r="J80" s="12">
        <v>73.71428571428571</v>
      </c>
      <c r="L80" s="12">
        <f t="shared" si="9"/>
        <v>73.71428571428571</v>
      </c>
      <c r="M80">
        <v>27</v>
      </c>
      <c r="N80">
        <v>48</v>
      </c>
      <c r="O80" s="12">
        <f t="shared" si="5"/>
        <v>40</v>
      </c>
      <c r="Q80" s="12">
        <f t="shared" si="6"/>
        <v>67</v>
      </c>
    </row>
    <row r="81" spans="1:17" ht="13.5">
      <c r="A81" t="s">
        <v>186</v>
      </c>
      <c r="B81" t="s">
        <v>187</v>
      </c>
      <c r="C81" s="21">
        <v>13.5</v>
      </c>
      <c r="D81" s="18">
        <v>46.5</v>
      </c>
      <c r="F81">
        <f t="shared" si="7"/>
        <v>60</v>
      </c>
      <c r="G81" s="11">
        <v>76.54166666666666</v>
      </c>
      <c r="I81" s="12">
        <f t="shared" si="8"/>
        <v>76.54166666666666</v>
      </c>
      <c r="J81" s="12">
        <v>75.85714285714286</v>
      </c>
      <c r="L81" s="12">
        <f t="shared" si="9"/>
        <v>75.85714285714286</v>
      </c>
      <c r="M81">
        <v>29</v>
      </c>
      <c r="N81">
        <v>56.5</v>
      </c>
      <c r="O81" s="12">
        <f t="shared" si="5"/>
        <v>47.083333333333336</v>
      </c>
      <c r="Q81" s="12">
        <f t="shared" si="6"/>
        <v>76.08333333333334</v>
      </c>
    </row>
    <row r="82" spans="1:17" ht="13.5">
      <c r="A82" t="s">
        <v>10</v>
      </c>
      <c r="B82" t="s">
        <v>11</v>
      </c>
      <c r="D82" s="18"/>
      <c r="F82">
        <f t="shared" si="7"/>
        <v>0</v>
      </c>
      <c r="G82" s="11">
        <v>0</v>
      </c>
      <c r="I82" s="12">
        <f t="shared" si="8"/>
        <v>0</v>
      </c>
      <c r="L82" s="12">
        <f t="shared" si="9"/>
        <v>0</v>
      </c>
      <c r="O82" s="12">
        <f t="shared" si="5"/>
        <v>0</v>
      </c>
      <c r="Q82" s="12">
        <f t="shared" si="6"/>
        <v>0</v>
      </c>
    </row>
    <row r="83" spans="1:17" ht="13.5">
      <c r="A83" t="s">
        <v>20</v>
      </c>
      <c r="B83" t="s">
        <v>21</v>
      </c>
      <c r="C83" s="21">
        <v>22.5</v>
      </c>
      <c r="D83" s="18">
        <v>47.5</v>
      </c>
      <c r="E83">
        <v>10</v>
      </c>
      <c r="F83">
        <f t="shared" si="7"/>
        <v>80</v>
      </c>
      <c r="G83" s="11">
        <v>77.45833333333334</v>
      </c>
      <c r="I83" s="12">
        <f t="shared" si="8"/>
        <v>77.45833333333334</v>
      </c>
      <c r="J83" s="12">
        <v>75.71428571428571</v>
      </c>
      <c r="L83" s="12">
        <f t="shared" si="9"/>
        <v>75.71428571428571</v>
      </c>
      <c r="M83">
        <v>28</v>
      </c>
      <c r="N83">
        <v>58</v>
      </c>
      <c r="O83" s="12">
        <f t="shared" si="5"/>
        <v>48.333333333333336</v>
      </c>
      <c r="Q83" s="12">
        <f t="shared" si="6"/>
        <v>76.33333333333334</v>
      </c>
    </row>
    <row r="84" spans="1:17" ht="13.5">
      <c r="A84" t="s">
        <v>30</v>
      </c>
      <c r="B84" t="s">
        <v>31</v>
      </c>
      <c r="C84" s="21">
        <v>22.5</v>
      </c>
      <c r="D84" s="18">
        <v>47.5</v>
      </c>
      <c r="E84">
        <v>10</v>
      </c>
      <c r="F84">
        <f t="shared" si="7"/>
        <v>80</v>
      </c>
      <c r="G84" s="11">
        <v>77.45833333333334</v>
      </c>
      <c r="I84" s="12">
        <f t="shared" si="8"/>
        <v>77.45833333333334</v>
      </c>
      <c r="J84" s="12">
        <v>77</v>
      </c>
      <c r="L84" s="12">
        <f t="shared" si="9"/>
        <v>77</v>
      </c>
      <c r="M84">
        <v>29</v>
      </c>
      <c r="N84">
        <v>57</v>
      </c>
      <c r="O84" s="12">
        <f t="shared" si="5"/>
        <v>47.5</v>
      </c>
      <c r="Q84" s="12">
        <f t="shared" si="6"/>
        <v>76.5</v>
      </c>
    </row>
    <row r="85" spans="1:17" ht="13.5">
      <c r="A85" t="s">
        <v>40</v>
      </c>
      <c r="B85" t="s">
        <v>41</v>
      </c>
      <c r="C85" s="21">
        <v>21</v>
      </c>
      <c r="D85" s="18">
        <v>46.5</v>
      </c>
      <c r="F85">
        <f t="shared" si="7"/>
        <v>67.5</v>
      </c>
      <c r="G85" s="11">
        <v>79.5</v>
      </c>
      <c r="H85">
        <v>10</v>
      </c>
      <c r="I85" s="12">
        <f t="shared" si="8"/>
        <v>89.5</v>
      </c>
      <c r="J85" s="12">
        <v>76.28571428571428</v>
      </c>
      <c r="K85">
        <v>20</v>
      </c>
      <c r="L85" s="12">
        <f t="shared" si="9"/>
        <v>96.28571428571428</v>
      </c>
      <c r="M85">
        <v>29</v>
      </c>
      <c r="N85">
        <v>54</v>
      </c>
      <c r="O85" s="12">
        <f t="shared" si="5"/>
        <v>45</v>
      </c>
      <c r="Q85" s="12">
        <f t="shared" si="6"/>
        <v>74</v>
      </c>
    </row>
    <row r="86" spans="1:17" ht="13.5">
      <c r="A86" t="s">
        <v>50</v>
      </c>
      <c r="B86" t="s">
        <v>51</v>
      </c>
      <c r="C86" s="21">
        <v>21</v>
      </c>
      <c r="D86" s="18">
        <v>44.5</v>
      </c>
      <c r="F86">
        <f t="shared" si="7"/>
        <v>65.5</v>
      </c>
      <c r="G86" s="11">
        <v>77.70833333333334</v>
      </c>
      <c r="H86">
        <v>10</v>
      </c>
      <c r="I86" s="12">
        <f t="shared" si="8"/>
        <v>87.70833333333334</v>
      </c>
      <c r="J86" s="12">
        <v>72.85714285714286</v>
      </c>
      <c r="L86" s="12">
        <f t="shared" si="9"/>
        <v>72.85714285714286</v>
      </c>
      <c r="M86">
        <v>28</v>
      </c>
      <c r="N86">
        <v>41</v>
      </c>
      <c r="O86" s="12">
        <f t="shared" si="5"/>
        <v>34.166666666666664</v>
      </c>
      <c r="P86">
        <v>10</v>
      </c>
      <c r="Q86" s="12">
        <f t="shared" si="6"/>
        <v>72.16666666666666</v>
      </c>
    </row>
    <row r="87" spans="1:17" ht="13.5">
      <c r="A87" t="s">
        <v>60</v>
      </c>
      <c r="B87" t="s">
        <v>61</v>
      </c>
      <c r="C87" s="21">
        <v>21</v>
      </c>
      <c r="D87" s="18">
        <v>46.5</v>
      </c>
      <c r="E87">
        <v>20</v>
      </c>
      <c r="F87">
        <f t="shared" si="7"/>
        <v>87.5</v>
      </c>
      <c r="G87" s="11">
        <v>77</v>
      </c>
      <c r="I87" s="12">
        <f t="shared" si="8"/>
        <v>77</v>
      </c>
      <c r="J87" s="12">
        <v>29.14285714285714</v>
      </c>
      <c r="K87">
        <v>10</v>
      </c>
      <c r="L87" s="12">
        <f t="shared" si="9"/>
        <v>39.14285714285714</v>
      </c>
      <c r="M87">
        <v>24</v>
      </c>
      <c r="N87">
        <v>58</v>
      </c>
      <c r="O87" s="12">
        <f t="shared" si="5"/>
        <v>48.333333333333336</v>
      </c>
      <c r="P87">
        <v>10</v>
      </c>
      <c r="Q87" s="12">
        <f t="shared" si="6"/>
        <v>82.33333333333334</v>
      </c>
    </row>
    <row r="88" spans="1:17" ht="13.5">
      <c r="A88" t="s">
        <v>68</v>
      </c>
      <c r="B88" t="s">
        <v>69</v>
      </c>
      <c r="C88" s="21">
        <v>21</v>
      </c>
      <c r="D88" s="18">
        <v>47.5</v>
      </c>
      <c r="F88">
        <f t="shared" si="7"/>
        <v>68.5</v>
      </c>
      <c r="G88" s="11">
        <v>71.83333333333334</v>
      </c>
      <c r="I88" s="12">
        <f t="shared" si="8"/>
        <v>71.83333333333334</v>
      </c>
      <c r="J88" s="12">
        <v>75.85714285714286</v>
      </c>
      <c r="L88" s="12">
        <f t="shared" si="9"/>
        <v>75.85714285714286</v>
      </c>
      <c r="M88">
        <v>28</v>
      </c>
      <c r="N88">
        <v>45</v>
      </c>
      <c r="O88" s="12">
        <f t="shared" si="5"/>
        <v>37.5</v>
      </c>
      <c r="Q88" s="12">
        <f t="shared" si="6"/>
        <v>65.5</v>
      </c>
    </row>
    <row r="89" spans="1:17" ht="13.5">
      <c r="A89" t="s">
        <v>78</v>
      </c>
      <c r="B89" t="s">
        <v>79</v>
      </c>
      <c r="C89" s="21">
        <v>22.5</v>
      </c>
      <c r="D89" s="18">
        <v>47.5</v>
      </c>
      <c r="E89">
        <v>10</v>
      </c>
      <c r="F89">
        <f t="shared" si="7"/>
        <v>80</v>
      </c>
      <c r="G89" s="11">
        <v>79.625</v>
      </c>
      <c r="H89">
        <v>10</v>
      </c>
      <c r="I89" s="12">
        <f t="shared" si="8"/>
        <v>89.625</v>
      </c>
      <c r="J89" s="12">
        <v>76.57142857142857</v>
      </c>
      <c r="K89">
        <v>20</v>
      </c>
      <c r="L89" s="12">
        <f t="shared" si="9"/>
        <v>96.57142857142857</v>
      </c>
      <c r="M89">
        <v>29</v>
      </c>
      <c r="N89">
        <v>57</v>
      </c>
      <c r="O89" s="12">
        <f t="shared" si="5"/>
        <v>47.5</v>
      </c>
      <c r="Q89" s="12">
        <f t="shared" si="6"/>
        <v>76.5</v>
      </c>
    </row>
    <row r="90" spans="1:17" ht="13.5">
      <c r="A90" t="s">
        <v>86</v>
      </c>
      <c r="B90" t="s">
        <v>87</v>
      </c>
      <c r="C90" s="21">
        <v>21</v>
      </c>
      <c r="D90" s="18">
        <v>49.5</v>
      </c>
      <c r="F90">
        <f t="shared" si="7"/>
        <v>70.5</v>
      </c>
      <c r="G90" s="11">
        <v>79.375</v>
      </c>
      <c r="H90">
        <v>10</v>
      </c>
      <c r="I90" s="12">
        <f t="shared" si="8"/>
        <v>89.375</v>
      </c>
      <c r="J90" s="12">
        <v>74.42857142857143</v>
      </c>
      <c r="K90">
        <v>10</v>
      </c>
      <c r="L90" s="12">
        <f t="shared" si="9"/>
        <v>84.42857142857143</v>
      </c>
      <c r="M90">
        <v>29</v>
      </c>
      <c r="N90">
        <v>58</v>
      </c>
      <c r="O90" s="12">
        <f t="shared" si="5"/>
        <v>48.333333333333336</v>
      </c>
      <c r="P90">
        <v>10</v>
      </c>
      <c r="Q90" s="12">
        <f t="shared" si="6"/>
        <v>87.33333333333334</v>
      </c>
    </row>
    <row r="91" spans="1:17" ht="13.5">
      <c r="A91" t="s">
        <v>94</v>
      </c>
      <c r="B91" t="s">
        <v>95</v>
      </c>
      <c r="C91" s="21">
        <v>21</v>
      </c>
      <c r="D91" s="18">
        <v>34</v>
      </c>
      <c r="E91">
        <v>20</v>
      </c>
      <c r="F91">
        <f t="shared" si="7"/>
        <v>75</v>
      </c>
      <c r="G91" s="11">
        <v>62.770833333333336</v>
      </c>
      <c r="H91">
        <v>10</v>
      </c>
      <c r="I91" s="12">
        <f t="shared" si="8"/>
        <v>72.77083333333334</v>
      </c>
      <c r="J91" s="12">
        <v>75.85714285714286</v>
      </c>
      <c r="K91">
        <v>10</v>
      </c>
      <c r="L91" s="12">
        <f t="shared" si="9"/>
        <v>85.85714285714286</v>
      </c>
      <c r="M91">
        <v>25</v>
      </c>
      <c r="N91">
        <v>33</v>
      </c>
      <c r="O91" s="12">
        <f t="shared" si="5"/>
        <v>27.5</v>
      </c>
      <c r="P91">
        <v>10</v>
      </c>
      <c r="Q91" s="12">
        <f t="shared" si="6"/>
        <v>62.5</v>
      </c>
    </row>
    <row r="92" spans="1:17" ht="13.5">
      <c r="A92" t="s">
        <v>102</v>
      </c>
      <c r="B92" t="s">
        <v>103</v>
      </c>
      <c r="C92" s="21">
        <v>19.5</v>
      </c>
      <c r="D92" s="18">
        <v>45.5</v>
      </c>
      <c r="F92">
        <f t="shared" si="7"/>
        <v>65</v>
      </c>
      <c r="G92" s="11">
        <v>75.16666666666666</v>
      </c>
      <c r="I92" s="12">
        <f t="shared" si="8"/>
        <v>75.16666666666666</v>
      </c>
      <c r="J92" s="12">
        <v>74</v>
      </c>
      <c r="K92">
        <v>10</v>
      </c>
      <c r="L92" s="12">
        <f t="shared" si="9"/>
        <v>84</v>
      </c>
      <c r="M92">
        <v>28</v>
      </c>
      <c r="N92">
        <v>55.5</v>
      </c>
      <c r="O92" s="12">
        <f t="shared" si="5"/>
        <v>46.25</v>
      </c>
      <c r="P92">
        <v>10</v>
      </c>
      <c r="Q92" s="12">
        <f t="shared" si="6"/>
        <v>84.25</v>
      </c>
    </row>
    <row r="93" spans="1:17" ht="13.5">
      <c r="A93" t="s">
        <v>110</v>
      </c>
      <c r="B93" t="s">
        <v>111</v>
      </c>
      <c r="C93" s="21">
        <v>24</v>
      </c>
      <c r="D93" s="18">
        <v>47.5</v>
      </c>
      <c r="F93">
        <f t="shared" si="7"/>
        <v>71.5</v>
      </c>
      <c r="G93" s="11">
        <v>78.875</v>
      </c>
      <c r="I93" s="12">
        <f t="shared" si="8"/>
        <v>78.875</v>
      </c>
      <c r="J93" s="12">
        <v>74</v>
      </c>
      <c r="L93" s="12">
        <f t="shared" si="9"/>
        <v>74</v>
      </c>
      <c r="M93">
        <v>29</v>
      </c>
      <c r="N93">
        <v>56.5</v>
      </c>
      <c r="O93" s="12">
        <f t="shared" si="5"/>
        <v>47.083333333333336</v>
      </c>
      <c r="Q93" s="12">
        <f t="shared" si="6"/>
        <v>76.08333333333334</v>
      </c>
    </row>
    <row r="94" spans="1:17" ht="13.5">
      <c r="A94" t="s">
        <v>118</v>
      </c>
      <c r="B94" t="s">
        <v>119</v>
      </c>
      <c r="C94" s="21">
        <v>21</v>
      </c>
      <c r="D94" s="18">
        <v>47.5</v>
      </c>
      <c r="F94">
        <f t="shared" si="7"/>
        <v>68.5</v>
      </c>
      <c r="G94" s="11">
        <v>70.75</v>
      </c>
      <c r="I94" s="12">
        <f t="shared" si="8"/>
        <v>70.75</v>
      </c>
      <c r="J94" s="12">
        <v>71.42857142857143</v>
      </c>
      <c r="L94" s="12">
        <f t="shared" si="9"/>
        <v>71.42857142857143</v>
      </c>
      <c r="M94">
        <v>29</v>
      </c>
      <c r="N94">
        <v>57</v>
      </c>
      <c r="O94" s="12">
        <f t="shared" si="5"/>
        <v>47.5</v>
      </c>
      <c r="Q94" s="12">
        <f t="shared" si="6"/>
        <v>76.5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4"/>
  <sheetViews>
    <sheetView zoomScalePageLayoutView="0" workbookViewId="0" topLeftCell="A1">
      <pane xSplit="2" ySplit="1" topLeftCell="F2" activePane="bottomRight" state="frozen"/>
      <selection pane="topLeft" activeCell="A1" sqref="A1"/>
      <selection pane="topRight" activeCell="K1" sqref="K1"/>
      <selection pane="bottomLeft" activeCell="A18" sqref="A18"/>
      <selection pane="bottomRight" activeCell="O7" sqref="O7"/>
    </sheetView>
  </sheetViews>
  <sheetFormatPr defaultColWidth="9.140625" defaultRowHeight="15"/>
  <sheetData>
    <row r="1" spans="1:20" ht="13.5">
      <c r="A1" t="s">
        <v>206</v>
      </c>
      <c r="B1" t="s">
        <v>207</v>
      </c>
      <c r="C1" t="s">
        <v>218</v>
      </c>
      <c r="D1" t="s">
        <v>226</v>
      </c>
      <c r="E1" t="s">
        <v>217</v>
      </c>
      <c r="F1" t="s">
        <v>219</v>
      </c>
      <c r="G1" t="s">
        <v>231</v>
      </c>
      <c r="H1" t="s">
        <v>218</v>
      </c>
      <c r="J1" t="s">
        <v>217</v>
      </c>
      <c r="L1" t="s">
        <v>219</v>
      </c>
      <c r="M1" t="s">
        <v>232</v>
      </c>
      <c r="N1" t="s">
        <v>233</v>
      </c>
      <c r="P1" t="s">
        <v>219</v>
      </c>
      <c r="Q1" t="s">
        <v>234</v>
      </c>
      <c r="R1" t="s">
        <v>221</v>
      </c>
      <c r="S1" t="s">
        <v>219</v>
      </c>
      <c r="T1" t="s">
        <v>235</v>
      </c>
    </row>
    <row r="2" spans="1:20" ht="13.5">
      <c r="A2" t="s">
        <v>208</v>
      </c>
      <c r="B2" t="s">
        <v>3</v>
      </c>
      <c r="C2" s="2">
        <v>70</v>
      </c>
      <c r="D2" s="26">
        <f>C2*5/9</f>
        <v>38.888888888888886</v>
      </c>
      <c r="E2" s="3">
        <v>29.1</v>
      </c>
      <c r="G2" s="12">
        <f>SUM(D2:F2)</f>
        <v>67.98888888888888</v>
      </c>
      <c r="H2" s="3">
        <v>78.5</v>
      </c>
      <c r="I2" s="3">
        <f>H2/2</f>
        <v>39.25</v>
      </c>
      <c r="J2" s="3">
        <v>82</v>
      </c>
      <c r="K2" s="23">
        <f>J2*0.3</f>
        <v>24.599999999999998</v>
      </c>
      <c r="M2">
        <f>L2+K2+I2</f>
        <v>63.849999999999994</v>
      </c>
      <c r="N2" s="3">
        <v>83</v>
      </c>
      <c r="O2" s="23">
        <f>N2*0.8</f>
        <v>66.4</v>
      </c>
      <c r="P2" s="22"/>
      <c r="Q2">
        <f>SUM(O2:P2)</f>
        <v>66.4</v>
      </c>
      <c r="R2" s="3">
        <v>48</v>
      </c>
      <c r="T2">
        <f>SUM(R2:S2)</f>
        <v>48</v>
      </c>
    </row>
    <row r="3" spans="1:20" ht="13.5">
      <c r="A3" t="s">
        <v>209</v>
      </c>
      <c r="B3" t="s">
        <v>13</v>
      </c>
      <c r="C3" s="2">
        <v>70</v>
      </c>
      <c r="D3" s="26">
        <f aca="true" t="shared" si="0" ref="D3:D66">C3*5/9</f>
        <v>38.888888888888886</v>
      </c>
      <c r="E3" s="3">
        <v>29.3</v>
      </c>
      <c r="G3" s="12">
        <f aca="true" t="shared" si="1" ref="G3:G66">SUM(D3:F3)</f>
        <v>68.18888888888888</v>
      </c>
      <c r="H3" s="3">
        <v>86</v>
      </c>
      <c r="I3" s="3">
        <f aca="true" t="shared" si="2" ref="I3:I66">H3/2</f>
        <v>43</v>
      </c>
      <c r="J3" s="3">
        <v>91</v>
      </c>
      <c r="K3" s="23">
        <f aca="true" t="shared" si="3" ref="K3:K66">J3*0.3</f>
        <v>27.3</v>
      </c>
      <c r="L3">
        <v>10</v>
      </c>
      <c r="M3">
        <f aca="true" t="shared" si="4" ref="M3:M66">L3+K3+I3</f>
        <v>80.3</v>
      </c>
      <c r="N3" s="3">
        <v>76</v>
      </c>
      <c r="O3" s="23">
        <f aca="true" t="shared" si="5" ref="O3:O66">N3*0.8</f>
        <v>60.800000000000004</v>
      </c>
      <c r="Q3">
        <f aca="true" t="shared" si="6" ref="Q3:Q66">SUM(O3:P3)</f>
        <v>60.800000000000004</v>
      </c>
      <c r="R3" s="3">
        <v>57</v>
      </c>
      <c r="S3">
        <v>3</v>
      </c>
      <c r="T3">
        <f aca="true" t="shared" si="7" ref="T3:T66">SUM(R3:S3)</f>
        <v>60</v>
      </c>
    </row>
    <row r="4" spans="1:20" ht="13.5">
      <c r="A4" t="s">
        <v>22</v>
      </c>
      <c r="B4" t="s">
        <v>23</v>
      </c>
      <c r="C4" s="2">
        <v>72</v>
      </c>
      <c r="D4" s="26">
        <f t="shared" si="0"/>
        <v>40</v>
      </c>
      <c r="E4" s="3">
        <v>29.3</v>
      </c>
      <c r="G4" s="12">
        <f t="shared" si="1"/>
        <v>69.3</v>
      </c>
      <c r="H4" s="3">
        <v>86.5</v>
      </c>
      <c r="I4" s="3">
        <f t="shared" si="2"/>
        <v>43.25</v>
      </c>
      <c r="J4" s="3">
        <v>91</v>
      </c>
      <c r="K4" s="23">
        <f t="shared" si="3"/>
        <v>27.3</v>
      </c>
      <c r="M4">
        <f t="shared" si="4"/>
        <v>70.55</v>
      </c>
      <c r="N4" s="3">
        <v>80</v>
      </c>
      <c r="O4" s="23">
        <f t="shared" si="5"/>
        <v>64</v>
      </c>
      <c r="Q4">
        <f t="shared" si="6"/>
        <v>64</v>
      </c>
      <c r="R4" s="3">
        <v>55</v>
      </c>
      <c r="S4">
        <v>5</v>
      </c>
      <c r="T4">
        <f t="shared" si="7"/>
        <v>60</v>
      </c>
    </row>
    <row r="5" spans="1:20" ht="13.5">
      <c r="A5" t="s">
        <v>32</v>
      </c>
      <c r="B5" t="s">
        <v>33</v>
      </c>
      <c r="C5" s="2"/>
      <c r="D5" s="26">
        <f t="shared" si="0"/>
        <v>0</v>
      </c>
      <c r="E5" s="3"/>
      <c r="G5" s="12">
        <f t="shared" si="1"/>
        <v>0</v>
      </c>
      <c r="H5" s="3"/>
      <c r="I5" s="3">
        <f t="shared" si="2"/>
        <v>0</v>
      </c>
      <c r="J5" s="3"/>
      <c r="K5" s="23">
        <f t="shared" si="3"/>
        <v>0</v>
      </c>
      <c r="M5">
        <f t="shared" si="4"/>
        <v>0</v>
      </c>
      <c r="N5" s="3">
        <v>75</v>
      </c>
      <c r="O5" s="23">
        <f t="shared" si="5"/>
        <v>60</v>
      </c>
      <c r="Q5">
        <f t="shared" si="6"/>
        <v>60</v>
      </c>
      <c r="R5" s="25"/>
      <c r="T5">
        <f>SUM(R5:S5)</f>
        <v>0</v>
      </c>
    </row>
    <row r="6" spans="1:20" ht="13.5">
      <c r="A6" t="s">
        <v>42</v>
      </c>
      <c r="B6" t="s">
        <v>43</v>
      </c>
      <c r="C6" s="2">
        <v>70</v>
      </c>
      <c r="D6" s="26">
        <f t="shared" si="0"/>
        <v>38.888888888888886</v>
      </c>
      <c r="E6" s="3">
        <v>29.5</v>
      </c>
      <c r="G6" s="12">
        <f t="shared" si="1"/>
        <v>68.38888888888889</v>
      </c>
      <c r="H6" s="3">
        <v>87.5</v>
      </c>
      <c r="I6" s="3">
        <f t="shared" si="2"/>
        <v>43.75</v>
      </c>
      <c r="J6" s="3">
        <v>92</v>
      </c>
      <c r="K6" s="23">
        <f t="shared" si="3"/>
        <v>27.599999999999998</v>
      </c>
      <c r="M6">
        <f t="shared" si="4"/>
        <v>71.35</v>
      </c>
      <c r="N6" s="3">
        <v>81</v>
      </c>
      <c r="O6" s="23">
        <f t="shared" si="5"/>
        <v>64.8</v>
      </c>
      <c r="Q6">
        <f t="shared" si="6"/>
        <v>64.8</v>
      </c>
      <c r="R6" s="3">
        <v>55</v>
      </c>
      <c r="S6">
        <v>5</v>
      </c>
      <c r="T6">
        <f t="shared" si="7"/>
        <v>60</v>
      </c>
    </row>
    <row r="7" spans="1:20" ht="13.5">
      <c r="A7" t="s">
        <v>52</v>
      </c>
      <c r="B7" t="s">
        <v>53</v>
      </c>
      <c r="C7" s="2">
        <v>71</v>
      </c>
      <c r="D7" s="26">
        <f t="shared" si="0"/>
        <v>39.44444444444444</v>
      </c>
      <c r="E7" s="3">
        <v>29.3</v>
      </c>
      <c r="G7" s="12">
        <f t="shared" si="1"/>
        <v>68.74444444444444</v>
      </c>
      <c r="H7" s="3">
        <v>90.5</v>
      </c>
      <c r="I7" s="3">
        <f t="shared" si="2"/>
        <v>45.25</v>
      </c>
      <c r="J7" s="3">
        <v>97</v>
      </c>
      <c r="K7" s="23">
        <f t="shared" si="3"/>
        <v>29.099999999999998</v>
      </c>
      <c r="M7">
        <f t="shared" si="4"/>
        <v>74.35</v>
      </c>
      <c r="N7" s="3">
        <v>86</v>
      </c>
      <c r="O7" s="23">
        <f t="shared" si="5"/>
        <v>68.8</v>
      </c>
      <c r="Q7">
        <f t="shared" si="6"/>
        <v>68.8</v>
      </c>
      <c r="R7" s="3">
        <v>50</v>
      </c>
      <c r="S7">
        <v>10</v>
      </c>
      <c r="T7">
        <f t="shared" si="7"/>
        <v>60</v>
      </c>
    </row>
    <row r="8" spans="1:20" ht="13.5">
      <c r="A8" t="s">
        <v>70</v>
      </c>
      <c r="B8" t="s">
        <v>71</v>
      </c>
      <c r="C8" s="2">
        <v>72</v>
      </c>
      <c r="D8" s="26">
        <f t="shared" si="0"/>
        <v>40</v>
      </c>
      <c r="E8" s="3">
        <v>29.8</v>
      </c>
      <c r="G8" s="12">
        <f t="shared" si="1"/>
        <v>69.8</v>
      </c>
      <c r="H8" s="3">
        <v>88</v>
      </c>
      <c r="I8" s="3">
        <f t="shared" si="2"/>
        <v>44</v>
      </c>
      <c r="J8" s="3">
        <v>93</v>
      </c>
      <c r="K8" s="23">
        <f t="shared" si="3"/>
        <v>27.9</v>
      </c>
      <c r="M8">
        <f t="shared" si="4"/>
        <v>71.9</v>
      </c>
      <c r="N8" s="3">
        <v>80</v>
      </c>
      <c r="O8" s="23">
        <f t="shared" si="5"/>
        <v>64</v>
      </c>
      <c r="Q8">
        <f t="shared" si="6"/>
        <v>64</v>
      </c>
      <c r="R8" s="3">
        <v>54</v>
      </c>
      <c r="S8">
        <v>6</v>
      </c>
      <c r="T8">
        <f t="shared" si="7"/>
        <v>60</v>
      </c>
    </row>
    <row r="9" spans="1:20" ht="13.5">
      <c r="A9" t="s">
        <v>80</v>
      </c>
      <c r="B9" t="s">
        <v>81</v>
      </c>
      <c r="C9" s="2">
        <v>71</v>
      </c>
      <c r="D9" s="26">
        <f t="shared" si="0"/>
        <v>39.44444444444444</v>
      </c>
      <c r="E9" s="3">
        <v>29</v>
      </c>
      <c r="G9" s="12">
        <f t="shared" si="1"/>
        <v>68.44444444444444</v>
      </c>
      <c r="H9" s="3">
        <v>87</v>
      </c>
      <c r="I9" s="3">
        <f t="shared" si="2"/>
        <v>43.5</v>
      </c>
      <c r="J9" s="3">
        <v>92</v>
      </c>
      <c r="K9" s="23">
        <f t="shared" si="3"/>
        <v>27.599999999999998</v>
      </c>
      <c r="M9">
        <f t="shared" si="4"/>
        <v>71.1</v>
      </c>
      <c r="N9" s="3">
        <v>80</v>
      </c>
      <c r="O9" s="23">
        <f t="shared" si="5"/>
        <v>64</v>
      </c>
      <c r="Q9">
        <f t="shared" si="6"/>
        <v>64</v>
      </c>
      <c r="R9" s="3">
        <v>56</v>
      </c>
      <c r="S9">
        <v>4</v>
      </c>
      <c r="T9">
        <f>SUM(R9:S9)</f>
        <v>60</v>
      </c>
    </row>
    <row r="10" spans="1:20" ht="13.5">
      <c r="A10" t="s">
        <v>88</v>
      </c>
      <c r="B10" t="s">
        <v>89</v>
      </c>
      <c r="C10" s="2">
        <v>67</v>
      </c>
      <c r="D10" s="26">
        <f t="shared" si="0"/>
        <v>37.22222222222222</v>
      </c>
      <c r="E10" s="3">
        <v>29.2</v>
      </c>
      <c r="G10" s="12">
        <f t="shared" si="1"/>
        <v>66.42222222222222</v>
      </c>
      <c r="H10" s="3">
        <v>82.5</v>
      </c>
      <c r="I10" s="3">
        <f t="shared" si="2"/>
        <v>41.25</v>
      </c>
      <c r="J10" s="3">
        <v>74</v>
      </c>
      <c r="K10" s="23">
        <f t="shared" si="3"/>
        <v>22.2</v>
      </c>
      <c r="M10">
        <f t="shared" si="4"/>
        <v>63.45</v>
      </c>
      <c r="N10" s="3">
        <v>75</v>
      </c>
      <c r="O10" s="23">
        <f t="shared" si="5"/>
        <v>60</v>
      </c>
      <c r="Q10">
        <f t="shared" si="6"/>
        <v>60</v>
      </c>
      <c r="R10" s="3">
        <v>44</v>
      </c>
      <c r="T10">
        <f t="shared" si="7"/>
        <v>44</v>
      </c>
    </row>
    <row r="11" spans="1:20" ht="13.5">
      <c r="A11" t="s">
        <v>96</v>
      </c>
      <c r="B11" t="s">
        <v>97</v>
      </c>
      <c r="C11" s="2">
        <v>65</v>
      </c>
      <c r="D11" s="26">
        <f t="shared" si="0"/>
        <v>36.111111111111114</v>
      </c>
      <c r="E11" s="3">
        <v>29.6</v>
      </c>
      <c r="G11" s="12">
        <f t="shared" si="1"/>
        <v>65.71111111111111</v>
      </c>
      <c r="H11" s="3">
        <v>86.5</v>
      </c>
      <c r="I11" s="3">
        <f t="shared" si="2"/>
        <v>43.25</v>
      </c>
      <c r="J11" s="3">
        <v>92</v>
      </c>
      <c r="K11" s="23">
        <f t="shared" si="3"/>
        <v>27.599999999999998</v>
      </c>
      <c r="M11">
        <f t="shared" si="4"/>
        <v>70.85</v>
      </c>
      <c r="N11" s="3">
        <v>75</v>
      </c>
      <c r="O11" s="23">
        <f t="shared" si="5"/>
        <v>60</v>
      </c>
      <c r="Q11">
        <f t="shared" si="6"/>
        <v>60</v>
      </c>
      <c r="R11" s="3">
        <v>50</v>
      </c>
      <c r="S11">
        <v>10</v>
      </c>
      <c r="T11">
        <f t="shared" si="7"/>
        <v>60</v>
      </c>
    </row>
    <row r="12" spans="1:20" ht="13.5">
      <c r="A12" t="s">
        <v>104</v>
      </c>
      <c r="B12" t="s">
        <v>105</v>
      </c>
      <c r="C12" s="2">
        <v>69</v>
      </c>
      <c r="D12" s="26">
        <f t="shared" si="0"/>
        <v>38.333333333333336</v>
      </c>
      <c r="E12" s="3">
        <v>29.3</v>
      </c>
      <c r="G12" s="12">
        <f t="shared" si="1"/>
        <v>67.63333333333334</v>
      </c>
      <c r="H12" s="3">
        <v>83</v>
      </c>
      <c r="I12" s="3">
        <f t="shared" si="2"/>
        <v>41.5</v>
      </c>
      <c r="J12" s="3">
        <v>88</v>
      </c>
      <c r="K12" s="23">
        <f t="shared" si="3"/>
        <v>26.4</v>
      </c>
      <c r="M12">
        <f t="shared" si="4"/>
        <v>67.9</v>
      </c>
      <c r="N12" s="3">
        <v>80</v>
      </c>
      <c r="O12" s="23">
        <f t="shared" si="5"/>
        <v>64</v>
      </c>
      <c r="Q12">
        <f t="shared" si="6"/>
        <v>64</v>
      </c>
      <c r="R12" s="3">
        <v>53</v>
      </c>
      <c r="S12">
        <v>7</v>
      </c>
      <c r="T12">
        <f t="shared" si="7"/>
        <v>60</v>
      </c>
    </row>
    <row r="13" spans="1:20" ht="13.5">
      <c r="A13" t="s">
        <v>112</v>
      </c>
      <c r="B13" t="s">
        <v>113</v>
      </c>
      <c r="C13" s="2">
        <v>69</v>
      </c>
      <c r="D13" s="26">
        <f t="shared" si="0"/>
        <v>38.333333333333336</v>
      </c>
      <c r="E13" s="3">
        <v>29.1</v>
      </c>
      <c r="F13">
        <v>10</v>
      </c>
      <c r="G13" s="12">
        <f t="shared" si="1"/>
        <v>77.43333333333334</v>
      </c>
      <c r="H13" s="3">
        <v>91.5</v>
      </c>
      <c r="I13" s="3">
        <f t="shared" si="2"/>
        <v>45.75</v>
      </c>
      <c r="J13" s="3">
        <v>92</v>
      </c>
      <c r="K13" s="23">
        <f t="shared" si="3"/>
        <v>27.599999999999998</v>
      </c>
      <c r="M13">
        <f t="shared" si="4"/>
        <v>73.35</v>
      </c>
      <c r="N13" s="3">
        <v>80</v>
      </c>
      <c r="O13" s="23">
        <f t="shared" si="5"/>
        <v>64</v>
      </c>
      <c r="Q13">
        <f t="shared" si="6"/>
        <v>64</v>
      </c>
      <c r="R13" s="3">
        <v>46</v>
      </c>
      <c r="T13">
        <f t="shared" si="7"/>
        <v>46</v>
      </c>
    </row>
    <row r="14" spans="1:20" ht="13.5">
      <c r="A14" t="s">
        <v>120</v>
      </c>
      <c r="B14" t="s">
        <v>121</v>
      </c>
      <c r="C14" s="2">
        <v>66</v>
      </c>
      <c r="D14" s="26">
        <f t="shared" si="0"/>
        <v>36.666666666666664</v>
      </c>
      <c r="E14" s="3">
        <v>28</v>
      </c>
      <c r="G14" s="12">
        <f t="shared" si="1"/>
        <v>64.66666666666666</v>
      </c>
      <c r="H14" s="3">
        <v>87.5</v>
      </c>
      <c r="I14" s="3">
        <f t="shared" si="2"/>
        <v>43.75</v>
      </c>
      <c r="J14" s="3">
        <v>92</v>
      </c>
      <c r="K14" s="23">
        <f t="shared" si="3"/>
        <v>27.599999999999998</v>
      </c>
      <c r="M14">
        <f t="shared" si="4"/>
        <v>71.35</v>
      </c>
      <c r="N14" s="3">
        <v>80</v>
      </c>
      <c r="O14" s="23">
        <f t="shared" si="5"/>
        <v>64</v>
      </c>
      <c r="Q14">
        <f t="shared" si="6"/>
        <v>64</v>
      </c>
      <c r="R14" s="3">
        <v>49</v>
      </c>
      <c r="T14">
        <f t="shared" si="7"/>
        <v>49</v>
      </c>
    </row>
    <row r="15" spans="1:20" ht="13.5">
      <c r="A15" t="s">
        <v>126</v>
      </c>
      <c r="B15" t="s">
        <v>127</v>
      </c>
      <c r="C15" s="2"/>
      <c r="D15" s="26">
        <f t="shared" si="0"/>
        <v>0</v>
      </c>
      <c r="E15" s="3"/>
      <c r="G15" s="12">
        <f t="shared" si="1"/>
        <v>0</v>
      </c>
      <c r="H15" s="3"/>
      <c r="I15" s="3">
        <f t="shared" si="2"/>
        <v>0</v>
      </c>
      <c r="J15" s="3"/>
      <c r="K15" s="23">
        <f t="shared" si="3"/>
        <v>0</v>
      </c>
      <c r="M15">
        <f t="shared" si="4"/>
        <v>0</v>
      </c>
      <c r="N15" s="3"/>
      <c r="O15" s="23">
        <f t="shared" si="5"/>
        <v>0</v>
      </c>
      <c r="Q15">
        <f t="shared" si="6"/>
        <v>0</v>
      </c>
      <c r="R15" s="25"/>
      <c r="T15">
        <f t="shared" si="7"/>
        <v>0</v>
      </c>
    </row>
    <row r="16" spans="1:20" ht="13.5">
      <c r="A16" t="s">
        <v>132</v>
      </c>
      <c r="B16" t="s">
        <v>133</v>
      </c>
      <c r="C16" s="2">
        <v>69</v>
      </c>
      <c r="D16" s="26">
        <f t="shared" si="0"/>
        <v>38.333333333333336</v>
      </c>
      <c r="E16" s="3">
        <v>29.3</v>
      </c>
      <c r="G16" s="12">
        <f t="shared" si="1"/>
        <v>67.63333333333334</v>
      </c>
      <c r="H16" s="3">
        <v>87.5</v>
      </c>
      <c r="I16" s="3">
        <f t="shared" si="2"/>
        <v>43.75</v>
      </c>
      <c r="J16" s="3">
        <v>91</v>
      </c>
      <c r="K16" s="23">
        <f t="shared" si="3"/>
        <v>27.3</v>
      </c>
      <c r="M16">
        <f t="shared" si="4"/>
        <v>71.05</v>
      </c>
      <c r="N16" s="3">
        <v>77</v>
      </c>
      <c r="O16" s="23">
        <f t="shared" si="5"/>
        <v>61.6</v>
      </c>
      <c r="Q16">
        <f t="shared" si="6"/>
        <v>61.6</v>
      </c>
      <c r="R16" s="3">
        <v>51</v>
      </c>
      <c r="S16">
        <v>9</v>
      </c>
      <c r="T16">
        <f t="shared" si="7"/>
        <v>60</v>
      </c>
    </row>
    <row r="17" spans="1:20" ht="13.5">
      <c r="A17" t="s">
        <v>138</v>
      </c>
      <c r="B17" t="s">
        <v>139</v>
      </c>
      <c r="C17" s="2">
        <v>68</v>
      </c>
      <c r="D17" s="26">
        <f t="shared" si="0"/>
        <v>37.77777777777778</v>
      </c>
      <c r="E17" s="3">
        <v>29.3</v>
      </c>
      <c r="G17" s="12">
        <f t="shared" si="1"/>
        <v>67.07777777777778</v>
      </c>
      <c r="H17" s="3">
        <v>89</v>
      </c>
      <c r="I17" s="3">
        <f t="shared" si="2"/>
        <v>44.5</v>
      </c>
      <c r="J17" s="3">
        <v>93</v>
      </c>
      <c r="K17" s="23">
        <f t="shared" si="3"/>
        <v>27.9</v>
      </c>
      <c r="M17">
        <f t="shared" si="4"/>
        <v>72.4</v>
      </c>
      <c r="N17" s="3">
        <v>75</v>
      </c>
      <c r="O17" s="23">
        <f t="shared" si="5"/>
        <v>60</v>
      </c>
      <c r="Q17">
        <f t="shared" si="6"/>
        <v>60</v>
      </c>
      <c r="R17" s="3">
        <v>57</v>
      </c>
      <c r="S17">
        <v>3</v>
      </c>
      <c r="T17">
        <f t="shared" si="7"/>
        <v>60</v>
      </c>
    </row>
    <row r="18" spans="1:20" ht="13.5">
      <c r="A18" t="s">
        <v>144</v>
      </c>
      <c r="B18" t="s">
        <v>145</v>
      </c>
      <c r="C18" s="2">
        <v>66</v>
      </c>
      <c r="D18" s="26">
        <f t="shared" si="0"/>
        <v>36.666666666666664</v>
      </c>
      <c r="E18" s="3">
        <v>29.2</v>
      </c>
      <c r="G18" s="12">
        <f t="shared" si="1"/>
        <v>65.86666666666666</v>
      </c>
      <c r="H18" s="3">
        <v>85</v>
      </c>
      <c r="I18" s="3">
        <f t="shared" si="2"/>
        <v>42.5</v>
      </c>
      <c r="J18" s="3">
        <v>88</v>
      </c>
      <c r="K18" s="23">
        <f t="shared" si="3"/>
        <v>26.4</v>
      </c>
      <c r="M18">
        <f t="shared" si="4"/>
        <v>68.9</v>
      </c>
      <c r="N18" s="3">
        <v>80</v>
      </c>
      <c r="O18" s="23">
        <f t="shared" si="5"/>
        <v>64</v>
      </c>
      <c r="Q18">
        <f t="shared" si="6"/>
        <v>64</v>
      </c>
      <c r="R18" s="3">
        <v>47</v>
      </c>
      <c r="T18">
        <f t="shared" si="7"/>
        <v>47</v>
      </c>
    </row>
    <row r="19" spans="1:20" ht="13.5">
      <c r="A19" t="s">
        <v>150</v>
      </c>
      <c r="B19" t="s">
        <v>151</v>
      </c>
      <c r="C19" s="2">
        <v>68</v>
      </c>
      <c r="D19" s="26">
        <f t="shared" si="0"/>
        <v>37.77777777777778</v>
      </c>
      <c r="E19" s="3">
        <v>29.4</v>
      </c>
      <c r="G19" s="12">
        <f t="shared" si="1"/>
        <v>67.17777777777778</v>
      </c>
      <c r="H19" s="3">
        <v>87.5</v>
      </c>
      <c r="I19" s="3">
        <f t="shared" si="2"/>
        <v>43.75</v>
      </c>
      <c r="J19" s="3">
        <v>61</v>
      </c>
      <c r="K19" s="23">
        <f t="shared" si="3"/>
        <v>18.3</v>
      </c>
      <c r="M19">
        <f t="shared" si="4"/>
        <v>62.05</v>
      </c>
      <c r="N19" s="3">
        <v>80</v>
      </c>
      <c r="O19" s="23">
        <f t="shared" si="5"/>
        <v>64</v>
      </c>
      <c r="Q19">
        <f t="shared" si="6"/>
        <v>64</v>
      </c>
      <c r="R19" s="3">
        <v>57</v>
      </c>
      <c r="S19">
        <v>3</v>
      </c>
      <c r="T19">
        <f t="shared" si="7"/>
        <v>60</v>
      </c>
    </row>
    <row r="20" spans="1:20" ht="13.5">
      <c r="A20" t="s">
        <v>156</v>
      </c>
      <c r="B20" t="s">
        <v>157</v>
      </c>
      <c r="C20" s="2">
        <v>68</v>
      </c>
      <c r="D20" s="26">
        <f t="shared" si="0"/>
        <v>37.77777777777778</v>
      </c>
      <c r="E20" s="3">
        <v>28.8</v>
      </c>
      <c r="F20">
        <v>10</v>
      </c>
      <c r="G20" s="12">
        <f t="shared" si="1"/>
        <v>76.57777777777778</v>
      </c>
      <c r="H20" s="3">
        <v>86.5</v>
      </c>
      <c r="I20" s="3">
        <f t="shared" si="2"/>
        <v>43.25</v>
      </c>
      <c r="J20" s="3">
        <v>93</v>
      </c>
      <c r="K20" s="23">
        <f t="shared" si="3"/>
        <v>27.9</v>
      </c>
      <c r="M20">
        <f t="shared" si="4"/>
        <v>71.15</v>
      </c>
      <c r="N20" s="3">
        <v>80</v>
      </c>
      <c r="O20" s="23">
        <f t="shared" si="5"/>
        <v>64</v>
      </c>
      <c r="Q20">
        <f t="shared" si="6"/>
        <v>64</v>
      </c>
      <c r="R20" s="3">
        <v>46</v>
      </c>
      <c r="T20">
        <f t="shared" si="7"/>
        <v>46</v>
      </c>
    </row>
    <row r="21" spans="1:20" ht="13.5">
      <c r="A21" t="s">
        <v>162</v>
      </c>
      <c r="B21" t="s">
        <v>163</v>
      </c>
      <c r="C21" s="2">
        <v>69</v>
      </c>
      <c r="D21" s="26">
        <f t="shared" si="0"/>
        <v>38.333333333333336</v>
      </c>
      <c r="E21" s="3">
        <v>28.2</v>
      </c>
      <c r="G21" s="12">
        <f t="shared" si="1"/>
        <v>66.53333333333333</v>
      </c>
      <c r="H21" s="3">
        <v>84.5</v>
      </c>
      <c r="I21" s="3">
        <f t="shared" si="2"/>
        <v>42.25</v>
      </c>
      <c r="J21" s="3">
        <v>89</v>
      </c>
      <c r="K21" s="23">
        <f t="shared" si="3"/>
        <v>26.7</v>
      </c>
      <c r="M21">
        <f t="shared" si="4"/>
        <v>68.95</v>
      </c>
      <c r="N21" s="3">
        <v>81</v>
      </c>
      <c r="O21" s="23">
        <f t="shared" si="5"/>
        <v>64.8</v>
      </c>
      <c r="Q21">
        <f t="shared" si="6"/>
        <v>64.8</v>
      </c>
      <c r="R21" s="3">
        <v>48</v>
      </c>
      <c r="T21">
        <f t="shared" si="7"/>
        <v>48</v>
      </c>
    </row>
    <row r="22" spans="1:20" ht="13.5">
      <c r="A22" t="s">
        <v>168</v>
      </c>
      <c r="B22" t="s">
        <v>169</v>
      </c>
      <c r="C22" s="2">
        <v>71</v>
      </c>
      <c r="D22" s="26">
        <f t="shared" si="0"/>
        <v>39.44444444444444</v>
      </c>
      <c r="E22" s="3">
        <v>28.8</v>
      </c>
      <c r="G22" s="12">
        <f t="shared" si="1"/>
        <v>68.24444444444444</v>
      </c>
      <c r="H22" s="3">
        <v>88</v>
      </c>
      <c r="I22" s="3">
        <f t="shared" si="2"/>
        <v>44</v>
      </c>
      <c r="J22" s="3">
        <v>93</v>
      </c>
      <c r="K22" s="23">
        <f t="shared" si="3"/>
        <v>27.9</v>
      </c>
      <c r="M22">
        <f t="shared" si="4"/>
        <v>71.9</v>
      </c>
      <c r="N22" s="3">
        <v>78</v>
      </c>
      <c r="O22" s="23">
        <f t="shared" si="5"/>
        <v>62.400000000000006</v>
      </c>
      <c r="Q22">
        <f t="shared" si="6"/>
        <v>62.400000000000006</v>
      </c>
      <c r="R22" s="3">
        <v>40</v>
      </c>
      <c r="T22">
        <f t="shared" si="7"/>
        <v>40</v>
      </c>
    </row>
    <row r="23" spans="1:20" ht="13.5">
      <c r="A23" t="s">
        <v>174</v>
      </c>
      <c r="B23" t="s">
        <v>175</v>
      </c>
      <c r="C23" s="2">
        <v>69</v>
      </c>
      <c r="D23" s="26">
        <f t="shared" si="0"/>
        <v>38.333333333333336</v>
      </c>
      <c r="E23" s="3">
        <v>29.3</v>
      </c>
      <c r="G23" s="12">
        <f t="shared" si="1"/>
        <v>67.63333333333334</v>
      </c>
      <c r="H23" s="3">
        <v>87</v>
      </c>
      <c r="I23" s="3">
        <f t="shared" si="2"/>
        <v>43.5</v>
      </c>
      <c r="J23" s="3">
        <v>91</v>
      </c>
      <c r="K23" s="23">
        <f t="shared" si="3"/>
        <v>27.3</v>
      </c>
      <c r="M23">
        <f t="shared" si="4"/>
        <v>70.8</v>
      </c>
      <c r="N23" s="3">
        <v>79</v>
      </c>
      <c r="O23" s="23">
        <f t="shared" si="5"/>
        <v>63.2</v>
      </c>
      <c r="Q23">
        <f t="shared" si="6"/>
        <v>63.2</v>
      </c>
      <c r="R23" s="3">
        <v>55</v>
      </c>
      <c r="S23">
        <v>5</v>
      </c>
      <c r="T23">
        <f t="shared" si="7"/>
        <v>60</v>
      </c>
    </row>
    <row r="24" spans="1:20" ht="13.5">
      <c r="A24" t="s">
        <v>180</v>
      </c>
      <c r="B24" t="s">
        <v>181</v>
      </c>
      <c r="C24" s="2">
        <v>71</v>
      </c>
      <c r="D24" s="26">
        <f t="shared" si="0"/>
        <v>39.44444444444444</v>
      </c>
      <c r="E24" s="3">
        <v>28.3</v>
      </c>
      <c r="G24" s="12">
        <f t="shared" si="1"/>
        <v>67.74444444444444</v>
      </c>
      <c r="H24" s="3">
        <v>89</v>
      </c>
      <c r="I24" s="3">
        <f t="shared" si="2"/>
        <v>44.5</v>
      </c>
      <c r="J24" s="3">
        <v>91</v>
      </c>
      <c r="K24" s="23">
        <f t="shared" si="3"/>
        <v>27.3</v>
      </c>
      <c r="M24">
        <f t="shared" si="4"/>
        <v>71.8</v>
      </c>
      <c r="N24" s="3">
        <v>80</v>
      </c>
      <c r="O24" s="23">
        <f t="shared" si="5"/>
        <v>64</v>
      </c>
      <c r="Q24">
        <f t="shared" si="6"/>
        <v>64</v>
      </c>
      <c r="R24" s="3">
        <v>46</v>
      </c>
      <c r="T24">
        <f t="shared" si="7"/>
        <v>46</v>
      </c>
    </row>
    <row r="25" spans="1:20" ht="13.5">
      <c r="A25" t="s">
        <v>184</v>
      </c>
      <c r="B25" t="s">
        <v>185</v>
      </c>
      <c r="C25" s="2">
        <v>72</v>
      </c>
      <c r="D25" s="26">
        <f t="shared" si="0"/>
        <v>40</v>
      </c>
      <c r="E25" s="3">
        <v>29.5</v>
      </c>
      <c r="G25" s="12">
        <f t="shared" si="1"/>
        <v>69.5</v>
      </c>
      <c r="H25" s="3">
        <v>88</v>
      </c>
      <c r="I25" s="3">
        <f t="shared" si="2"/>
        <v>44</v>
      </c>
      <c r="J25" s="3">
        <v>93</v>
      </c>
      <c r="K25" s="23">
        <f t="shared" si="3"/>
        <v>27.9</v>
      </c>
      <c r="M25">
        <f t="shared" si="4"/>
        <v>71.9</v>
      </c>
      <c r="N25" s="3">
        <v>78</v>
      </c>
      <c r="O25" s="23">
        <f t="shared" si="5"/>
        <v>62.400000000000006</v>
      </c>
      <c r="Q25">
        <f t="shared" si="6"/>
        <v>62.400000000000006</v>
      </c>
      <c r="R25" s="3">
        <v>48</v>
      </c>
      <c r="T25">
        <f t="shared" si="7"/>
        <v>48</v>
      </c>
    </row>
    <row r="26" spans="1:20" ht="13.5">
      <c r="A26" t="s">
        <v>4</v>
      </c>
      <c r="B26" t="s">
        <v>5</v>
      </c>
      <c r="C26" s="2">
        <v>67</v>
      </c>
      <c r="D26" s="26">
        <f t="shared" si="0"/>
        <v>37.22222222222222</v>
      </c>
      <c r="E26" s="2">
        <v>29.3</v>
      </c>
      <c r="G26" s="12">
        <f t="shared" si="1"/>
        <v>66.52222222222223</v>
      </c>
      <c r="H26" s="2">
        <v>87</v>
      </c>
      <c r="I26" s="3">
        <f t="shared" si="2"/>
        <v>43.5</v>
      </c>
      <c r="J26" s="2">
        <v>91</v>
      </c>
      <c r="K26" s="23">
        <f t="shared" si="3"/>
        <v>27.3</v>
      </c>
      <c r="M26">
        <f t="shared" si="4"/>
        <v>70.8</v>
      </c>
      <c r="N26" s="2">
        <v>80</v>
      </c>
      <c r="O26" s="23">
        <f t="shared" si="5"/>
        <v>64</v>
      </c>
      <c r="Q26">
        <f t="shared" si="6"/>
        <v>64</v>
      </c>
      <c r="R26" s="2">
        <v>52</v>
      </c>
      <c r="S26">
        <v>8</v>
      </c>
      <c r="T26">
        <f t="shared" si="7"/>
        <v>60</v>
      </c>
    </row>
    <row r="27" spans="1:20" ht="13.5">
      <c r="A27" t="s">
        <v>14</v>
      </c>
      <c r="B27" t="s">
        <v>15</v>
      </c>
      <c r="C27" s="2">
        <v>68</v>
      </c>
      <c r="D27" s="26">
        <f t="shared" si="0"/>
        <v>37.77777777777778</v>
      </c>
      <c r="E27" s="2">
        <v>29.3</v>
      </c>
      <c r="F27">
        <v>20</v>
      </c>
      <c r="G27" s="12">
        <f t="shared" si="1"/>
        <v>87.07777777777778</v>
      </c>
      <c r="H27" s="2">
        <v>88</v>
      </c>
      <c r="I27" s="3">
        <f t="shared" si="2"/>
        <v>44</v>
      </c>
      <c r="J27" s="2">
        <v>93</v>
      </c>
      <c r="K27" s="23">
        <f t="shared" si="3"/>
        <v>27.9</v>
      </c>
      <c r="L27">
        <v>20</v>
      </c>
      <c r="M27">
        <f t="shared" si="4"/>
        <v>91.9</v>
      </c>
      <c r="N27" s="2">
        <v>80</v>
      </c>
      <c r="O27" s="23">
        <f t="shared" si="5"/>
        <v>64</v>
      </c>
      <c r="P27">
        <v>20</v>
      </c>
      <c r="Q27">
        <f t="shared" si="6"/>
        <v>84</v>
      </c>
      <c r="R27" s="2">
        <v>49</v>
      </c>
      <c r="S27">
        <v>20</v>
      </c>
      <c r="T27">
        <f t="shared" si="7"/>
        <v>69</v>
      </c>
    </row>
    <row r="28" spans="1:20" ht="13.5">
      <c r="A28" t="s">
        <v>24</v>
      </c>
      <c r="B28" t="s">
        <v>25</v>
      </c>
      <c r="C28" s="2">
        <v>69</v>
      </c>
      <c r="D28" s="26">
        <f t="shared" si="0"/>
        <v>38.333333333333336</v>
      </c>
      <c r="E28" s="2">
        <v>28.3</v>
      </c>
      <c r="G28" s="12">
        <f t="shared" si="1"/>
        <v>66.63333333333334</v>
      </c>
      <c r="H28" s="2">
        <v>88</v>
      </c>
      <c r="I28" s="3">
        <f t="shared" si="2"/>
        <v>44</v>
      </c>
      <c r="J28" s="2">
        <v>93</v>
      </c>
      <c r="K28" s="23">
        <f t="shared" si="3"/>
        <v>27.9</v>
      </c>
      <c r="M28">
        <f t="shared" si="4"/>
        <v>71.9</v>
      </c>
      <c r="N28" s="2">
        <v>79</v>
      </c>
      <c r="O28" s="23">
        <f t="shared" si="5"/>
        <v>63.2</v>
      </c>
      <c r="Q28">
        <f t="shared" si="6"/>
        <v>63.2</v>
      </c>
      <c r="R28" s="2">
        <v>46</v>
      </c>
      <c r="T28">
        <f t="shared" si="7"/>
        <v>46</v>
      </c>
    </row>
    <row r="29" spans="1:20" ht="13.5">
      <c r="A29" t="s">
        <v>34</v>
      </c>
      <c r="B29" t="s">
        <v>35</v>
      </c>
      <c r="C29" s="2">
        <v>70</v>
      </c>
      <c r="D29" s="26">
        <f t="shared" si="0"/>
        <v>38.888888888888886</v>
      </c>
      <c r="E29" s="2">
        <v>29.4</v>
      </c>
      <c r="G29" s="12">
        <f t="shared" si="1"/>
        <v>68.28888888888889</v>
      </c>
      <c r="H29" s="2">
        <v>89</v>
      </c>
      <c r="I29" s="3">
        <f t="shared" si="2"/>
        <v>44.5</v>
      </c>
      <c r="J29" s="2">
        <v>93</v>
      </c>
      <c r="K29" s="23">
        <f t="shared" si="3"/>
        <v>27.9</v>
      </c>
      <c r="M29">
        <f t="shared" si="4"/>
        <v>72.4</v>
      </c>
      <c r="N29" s="2">
        <v>77</v>
      </c>
      <c r="O29" s="23">
        <f t="shared" si="5"/>
        <v>61.6</v>
      </c>
      <c r="P29">
        <v>10</v>
      </c>
      <c r="Q29">
        <f t="shared" si="6"/>
        <v>71.6</v>
      </c>
      <c r="R29" s="2">
        <v>53</v>
      </c>
      <c r="S29">
        <v>7</v>
      </c>
      <c r="T29">
        <f t="shared" si="7"/>
        <v>60</v>
      </c>
    </row>
    <row r="30" spans="1:20" ht="13.5">
      <c r="A30" t="s">
        <v>44</v>
      </c>
      <c r="B30" t="s">
        <v>45</v>
      </c>
      <c r="C30" s="2"/>
      <c r="D30" s="26">
        <f t="shared" si="0"/>
        <v>0</v>
      </c>
      <c r="E30" s="2"/>
      <c r="G30" s="12">
        <f t="shared" si="1"/>
        <v>0</v>
      </c>
      <c r="H30" s="2"/>
      <c r="I30" s="3">
        <f t="shared" si="2"/>
        <v>0</v>
      </c>
      <c r="J30" s="2"/>
      <c r="K30" s="23">
        <f t="shared" si="3"/>
        <v>0</v>
      </c>
      <c r="M30">
        <f t="shared" si="4"/>
        <v>0</v>
      </c>
      <c r="N30" s="2"/>
      <c r="O30" s="23">
        <f t="shared" si="5"/>
        <v>0</v>
      </c>
      <c r="Q30">
        <f t="shared" si="6"/>
        <v>0</v>
      </c>
      <c r="R30" s="24"/>
      <c r="T30">
        <f t="shared" si="7"/>
        <v>0</v>
      </c>
    </row>
    <row r="31" spans="1:20" ht="13.5">
      <c r="A31" t="s">
        <v>54</v>
      </c>
      <c r="B31" t="s">
        <v>55</v>
      </c>
      <c r="C31" s="2">
        <v>68</v>
      </c>
      <c r="D31" s="26">
        <f t="shared" si="0"/>
        <v>37.77777777777778</v>
      </c>
      <c r="E31" s="2">
        <v>29.4</v>
      </c>
      <c r="G31" s="12">
        <f t="shared" si="1"/>
        <v>67.17777777777778</v>
      </c>
      <c r="H31" s="2">
        <v>88</v>
      </c>
      <c r="I31" s="3">
        <f t="shared" si="2"/>
        <v>44</v>
      </c>
      <c r="J31" s="2">
        <v>93</v>
      </c>
      <c r="K31" s="23">
        <f t="shared" si="3"/>
        <v>27.9</v>
      </c>
      <c r="M31">
        <f t="shared" si="4"/>
        <v>71.9</v>
      </c>
      <c r="N31" s="2">
        <v>80</v>
      </c>
      <c r="O31" s="23">
        <f t="shared" si="5"/>
        <v>64</v>
      </c>
      <c r="Q31">
        <f t="shared" si="6"/>
        <v>64</v>
      </c>
      <c r="R31" s="2">
        <v>50</v>
      </c>
      <c r="S31">
        <v>10</v>
      </c>
      <c r="T31">
        <f t="shared" si="7"/>
        <v>60</v>
      </c>
    </row>
    <row r="32" spans="1:20" ht="13.5">
      <c r="A32" t="s">
        <v>62</v>
      </c>
      <c r="B32" t="s">
        <v>63</v>
      </c>
      <c r="C32" s="2">
        <v>66</v>
      </c>
      <c r="D32" s="26">
        <f t="shared" si="0"/>
        <v>36.666666666666664</v>
      </c>
      <c r="E32" s="2">
        <v>28.7</v>
      </c>
      <c r="G32" s="12">
        <f t="shared" si="1"/>
        <v>65.36666666666666</v>
      </c>
      <c r="H32" s="2">
        <v>87</v>
      </c>
      <c r="I32" s="3">
        <f t="shared" si="2"/>
        <v>43.5</v>
      </c>
      <c r="J32" s="2">
        <v>88</v>
      </c>
      <c r="K32" s="23">
        <f t="shared" si="3"/>
        <v>26.4</v>
      </c>
      <c r="M32">
        <f t="shared" si="4"/>
        <v>69.9</v>
      </c>
      <c r="N32" s="2">
        <v>80</v>
      </c>
      <c r="O32" s="23">
        <f t="shared" si="5"/>
        <v>64</v>
      </c>
      <c r="Q32">
        <f t="shared" si="6"/>
        <v>64</v>
      </c>
      <c r="R32" s="24"/>
      <c r="T32">
        <f t="shared" si="7"/>
        <v>0</v>
      </c>
    </row>
    <row r="33" spans="1:20" ht="13.5">
      <c r="A33" t="s">
        <v>210</v>
      </c>
      <c r="B33" t="s">
        <v>211</v>
      </c>
      <c r="C33" s="3">
        <v>72</v>
      </c>
      <c r="D33" s="26">
        <f t="shared" si="0"/>
        <v>40</v>
      </c>
      <c r="E33" s="2">
        <v>29.6</v>
      </c>
      <c r="G33" s="12">
        <f t="shared" si="1"/>
        <v>69.6</v>
      </c>
      <c r="H33" s="2">
        <v>88</v>
      </c>
      <c r="I33" s="3">
        <f t="shared" si="2"/>
        <v>44</v>
      </c>
      <c r="J33" s="2">
        <v>93</v>
      </c>
      <c r="K33" s="23">
        <f t="shared" si="3"/>
        <v>27.9</v>
      </c>
      <c r="M33">
        <f t="shared" si="4"/>
        <v>71.9</v>
      </c>
      <c r="N33" s="2">
        <v>80</v>
      </c>
      <c r="O33" s="23">
        <f t="shared" si="5"/>
        <v>64</v>
      </c>
      <c r="Q33">
        <f t="shared" si="6"/>
        <v>64</v>
      </c>
      <c r="R33" s="2">
        <v>58</v>
      </c>
      <c r="S33">
        <v>2</v>
      </c>
      <c r="T33">
        <f t="shared" si="7"/>
        <v>60</v>
      </c>
    </row>
    <row r="34" spans="1:20" ht="13.5">
      <c r="A34" t="s">
        <v>212</v>
      </c>
      <c r="B34" t="s">
        <v>7</v>
      </c>
      <c r="C34" s="2">
        <v>72</v>
      </c>
      <c r="D34" s="26">
        <f t="shared" si="0"/>
        <v>40</v>
      </c>
      <c r="E34" s="3">
        <v>29.5</v>
      </c>
      <c r="F34">
        <v>20</v>
      </c>
      <c r="G34" s="12">
        <f t="shared" si="1"/>
        <v>89.5</v>
      </c>
      <c r="H34" s="3">
        <v>89.5</v>
      </c>
      <c r="I34" s="3">
        <f t="shared" si="2"/>
        <v>44.75</v>
      </c>
      <c r="J34" s="3">
        <v>94</v>
      </c>
      <c r="K34" s="23">
        <f t="shared" si="3"/>
        <v>28.2</v>
      </c>
      <c r="M34">
        <f t="shared" si="4"/>
        <v>72.95</v>
      </c>
      <c r="N34" s="2">
        <v>80</v>
      </c>
      <c r="O34" s="23">
        <f t="shared" si="5"/>
        <v>64</v>
      </c>
      <c r="Q34">
        <f t="shared" si="6"/>
        <v>64</v>
      </c>
      <c r="R34" s="3">
        <v>51</v>
      </c>
      <c r="S34">
        <v>9</v>
      </c>
      <c r="T34">
        <f t="shared" si="7"/>
        <v>60</v>
      </c>
    </row>
    <row r="35" spans="1:20" ht="13.5">
      <c r="A35" t="s">
        <v>16</v>
      </c>
      <c r="B35" t="s">
        <v>17</v>
      </c>
      <c r="C35" s="2">
        <v>68</v>
      </c>
      <c r="D35" s="26">
        <f t="shared" si="0"/>
        <v>37.77777777777778</v>
      </c>
      <c r="E35" s="3">
        <v>29.3</v>
      </c>
      <c r="G35" s="12">
        <f t="shared" si="1"/>
        <v>67.07777777777778</v>
      </c>
      <c r="H35" s="3">
        <v>87.5</v>
      </c>
      <c r="I35" s="3">
        <f t="shared" si="2"/>
        <v>43.75</v>
      </c>
      <c r="J35" s="3">
        <v>92</v>
      </c>
      <c r="K35" s="23">
        <f t="shared" si="3"/>
        <v>27.599999999999998</v>
      </c>
      <c r="M35">
        <f t="shared" si="4"/>
        <v>71.35</v>
      </c>
      <c r="N35" s="2">
        <v>80</v>
      </c>
      <c r="O35" s="23">
        <f t="shared" si="5"/>
        <v>64</v>
      </c>
      <c r="Q35">
        <f t="shared" si="6"/>
        <v>64</v>
      </c>
      <c r="R35" s="3">
        <v>51</v>
      </c>
      <c r="S35">
        <v>9</v>
      </c>
      <c r="T35">
        <f t="shared" si="7"/>
        <v>60</v>
      </c>
    </row>
    <row r="36" spans="1:20" ht="13.5">
      <c r="A36" t="s">
        <v>26</v>
      </c>
      <c r="B36" t="s">
        <v>27</v>
      </c>
      <c r="C36" s="2">
        <v>70</v>
      </c>
      <c r="D36" s="26">
        <f t="shared" si="0"/>
        <v>38.888888888888886</v>
      </c>
      <c r="E36" s="3">
        <v>29.3</v>
      </c>
      <c r="F36">
        <v>20</v>
      </c>
      <c r="G36" s="12">
        <f t="shared" si="1"/>
        <v>88.18888888888888</v>
      </c>
      <c r="H36" s="3">
        <v>90</v>
      </c>
      <c r="I36" s="3">
        <f t="shared" si="2"/>
        <v>45</v>
      </c>
      <c r="J36" s="3">
        <v>98</v>
      </c>
      <c r="K36" s="23">
        <f t="shared" si="3"/>
        <v>29.4</v>
      </c>
      <c r="L36">
        <v>20</v>
      </c>
      <c r="M36">
        <f t="shared" si="4"/>
        <v>94.4</v>
      </c>
      <c r="N36" s="2">
        <v>80</v>
      </c>
      <c r="O36" s="23">
        <f t="shared" si="5"/>
        <v>64</v>
      </c>
      <c r="P36">
        <v>10</v>
      </c>
      <c r="Q36">
        <f t="shared" si="6"/>
        <v>74</v>
      </c>
      <c r="R36" s="3">
        <v>52</v>
      </c>
      <c r="S36">
        <v>20</v>
      </c>
      <c r="T36">
        <f t="shared" si="7"/>
        <v>72</v>
      </c>
    </row>
    <row r="37" spans="1:20" ht="13.5">
      <c r="A37" t="s">
        <v>36</v>
      </c>
      <c r="B37" t="s">
        <v>37</v>
      </c>
      <c r="C37" s="2">
        <v>68</v>
      </c>
      <c r="D37" s="26">
        <f t="shared" si="0"/>
        <v>37.77777777777778</v>
      </c>
      <c r="E37" s="3">
        <v>29.3</v>
      </c>
      <c r="F37">
        <v>20</v>
      </c>
      <c r="G37" s="12">
        <f t="shared" si="1"/>
        <v>87.07777777777778</v>
      </c>
      <c r="H37" s="3">
        <v>86</v>
      </c>
      <c r="I37" s="3">
        <f t="shared" si="2"/>
        <v>43</v>
      </c>
      <c r="J37" s="3">
        <v>92</v>
      </c>
      <c r="K37" s="23">
        <f t="shared" si="3"/>
        <v>27.599999999999998</v>
      </c>
      <c r="L37">
        <v>20</v>
      </c>
      <c r="M37">
        <f t="shared" si="4"/>
        <v>90.6</v>
      </c>
      <c r="N37" s="2">
        <v>75</v>
      </c>
      <c r="O37" s="23">
        <f t="shared" si="5"/>
        <v>60</v>
      </c>
      <c r="P37">
        <v>10</v>
      </c>
      <c r="Q37">
        <f t="shared" si="6"/>
        <v>70</v>
      </c>
      <c r="R37" s="3">
        <v>59</v>
      </c>
      <c r="S37">
        <v>20</v>
      </c>
      <c r="T37">
        <f t="shared" si="7"/>
        <v>79</v>
      </c>
    </row>
    <row r="38" spans="1:20" ht="13.5">
      <c r="A38" t="s">
        <v>46</v>
      </c>
      <c r="B38" t="s">
        <v>47</v>
      </c>
      <c r="C38" s="2">
        <v>75</v>
      </c>
      <c r="D38" s="26">
        <f t="shared" si="0"/>
        <v>41.666666666666664</v>
      </c>
      <c r="E38" s="3">
        <v>29.3</v>
      </c>
      <c r="F38">
        <v>20</v>
      </c>
      <c r="G38" s="12">
        <f t="shared" si="1"/>
        <v>90.96666666666667</v>
      </c>
      <c r="H38" s="3">
        <v>86.5</v>
      </c>
      <c r="I38" s="3">
        <f t="shared" si="2"/>
        <v>43.25</v>
      </c>
      <c r="J38" s="3">
        <v>92</v>
      </c>
      <c r="K38" s="23">
        <f t="shared" si="3"/>
        <v>27.599999999999998</v>
      </c>
      <c r="L38">
        <v>20</v>
      </c>
      <c r="M38">
        <f t="shared" si="4"/>
        <v>90.85</v>
      </c>
      <c r="N38" s="2">
        <v>80</v>
      </c>
      <c r="O38" s="23">
        <f t="shared" si="5"/>
        <v>64</v>
      </c>
      <c r="P38">
        <v>20</v>
      </c>
      <c r="Q38">
        <f t="shared" si="6"/>
        <v>84</v>
      </c>
      <c r="R38" s="3">
        <v>49</v>
      </c>
      <c r="S38">
        <v>20</v>
      </c>
      <c r="T38">
        <f t="shared" si="7"/>
        <v>69</v>
      </c>
    </row>
    <row r="39" spans="1:20" ht="13.5">
      <c r="A39" t="s">
        <v>56</v>
      </c>
      <c r="B39" t="s">
        <v>57</v>
      </c>
      <c r="C39" s="2">
        <v>70</v>
      </c>
      <c r="D39" s="26">
        <f t="shared" si="0"/>
        <v>38.888888888888886</v>
      </c>
      <c r="E39" s="3">
        <v>29.3</v>
      </c>
      <c r="F39">
        <v>20</v>
      </c>
      <c r="G39" s="12">
        <f t="shared" si="1"/>
        <v>88.18888888888888</v>
      </c>
      <c r="H39" s="3">
        <v>88</v>
      </c>
      <c r="I39" s="3">
        <f t="shared" si="2"/>
        <v>44</v>
      </c>
      <c r="J39" s="3">
        <v>92</v>
      </c>
      <c r="K39" s="23">
        <f t="shared" si="3"/>
        <v>27.599999999999998</v>
      </c>
      <c r="L39">
        <v>20</v>
      </c>
      <c r="M39">
        <f t="shared" si="4"/>
        <v>91.6</v>
      </c>
      <c r="N39" s="2">
        <v>83</v>
      </c>
      <c r="O39" s="23">
        <f t="shared" si="5"/>
        <v>66.4</v>
      </c>
      <c r="P39">
        <v>20</v>
      </c>
      <c r="Q39">
        <f t="shared" si="6"/>
        <v>86.4</v>
      </c>
      <c r="R39" s="3">
        <v>59</v>
      </c>
      <c r="S39">
        <v>20</v>
      </c>
      <c r="T39">
        <f t="shared" si="7"/>
        <v>79</v>
      </c>
    </row>
    <row r="40" spans="1:20" ht="13.5">
      <c r="A40" t="s">
        <v>64</v>
      </c>
      <c r="B40" t="s">
        <v>65</v>
      </c>
      <c r="C40" s="2">
        <v>72</v>
      </c>
      <c r="D40" s="26">
        <f t="shared" si="0"/>
        <v>40</v>
      </c>
      <c r="E40" s="3">
        <v>29.3</v>
      </c>
      <c r="G40" s="12">
        <f t="shared" si="1"/>
        <v>69.3</v>
      </c>
      <c r="H40" s="3">
        <v>87.5</v>
      </c>
      <c r="I40" s="3">
        <f t="shared" si="2"/>
        <v>43.75</v>
      </c>
      <c r="J40" s="3">
        <v>91</v>
      </c>
      <c r="K40" s="23">
        <f t="shared" si="3"/>
        <v>27.3</v>
      </c>
      <c r="M40">
        <f t="shared" si="4"/>
        <v>71.05</v>
      </c>
      <c r="N40" s="2">
        <v>83</v>
      </c>
      <c r="O40" s="23">
        <f t="shared" si="5"/>
        <v>66.4</v>
      </c>
      <c r="Q40">
        <f t="shared" si="6"/>
        <v>66.4</v>
      </c>
      <c r="R40" s="3">
        <v>46</v>
      </c>
      <c r="T40">
        <f t="shared" si="7"/>
        <v>46</v>
      </c>
    </row>
    <row r="41" spans="1:20" ht="13.5">
      <c r="A41" t="s">
        <v>74</v>
      </c>
      <c r="B41" t="s">
        <v>75</v>
      </c>
      <c r="C41" s="2">
        <v>70</v>
      </c>
      <c r="D41" s="26">
        <f t="shared" si="0"/>
        <v>38.888888888888886</v>
      </c>
      <c r="E41" s="3">
        <v>29.6</v>
      </c>
      <c r="G41" s="12">
        <f t="shared" si="1"/>
        <v>68.48888888888888</v>
      </c>
      <c r="H41" s="3">
        <v>88</v>
      </c>
      <c r="I41" s="3">
        <f t="shared" si="2"/>
        <v>44</v>
      </c>
      <c r="J41" s="3">
        <v>95</v>
      </c>
      <c r="K41" s="23">
        <f t="shared" si="3"/>
        <v>28.5</v>
      </c>
      <c r="M41">
        <f t="shared" si="4"/>
        <v>72.5</v>
      </c>
      <c r="N41" s="2">
        <v>85</v>
      </c>
      <c r="O41" s="23">
        <f t="shared" si="5"/>
        <v>68</v>
      </c>
      <c r="Q41">
        <f t="shared" si="6"/>
        <v>68</v>
      </c>
      <c r="R41" s="3">
        <v>61</v>
      </c>
      <c r="T41">
        <f t="shared" si="7"/>
        <v>61</v>
      </c>
    </row>
    <row r="42" spans="1:20" ht="13.5">
      <c r="A42" t="s">
        <v>82</v>
      </c>
      <c r="B42" t="s">
        <v>83</v>
      </c>
      <c r="C42" s="2">
        <v>67</v>
      </c>
      <c r="D42" s="26">
        <f t="shared" si="0"/>
        <v>37.22222222222222</v>
      </c>
      <c r="E42" s="3">
        <v>29.1</v>
      </c>
      <c r="G42" s="12">
        <f t="shared" si="1"/>
        <v>66.32222222222222</v>
      </c>
      <c r="H42" s="3">
        <v>88</v>
      </c>
      <c r="I42" s="3">
        <f t="shared" si="2"/>
        <v>44</v>
      </c>
      <c r="J42" s="3">
        <v>87</v>
      </c>
      <c r="K42" s="23">
        <f t="shared" si="3"/>
        <v>26.099999999999998</v>
      </c>
      <c r="M42">
        <f t="shared" si="4"/>
        <v>70.1</v>
      </c>
      <c r="N42" s="2">
        <v>80</v>
      </c>
      <c r="O42" s="23">
        <f t="shared" si="5"/>
        <v>64</v>
      </c>
      <c r="Q42">
        <f t="shared" si="6"/>
        <v>64</v>
      </c>
      <c r="R42" s="3">
        <v>53</v>
      </c>
      <c r="S42">
        <v>7</v>
      </c>
      <c r="T42">
        <f t="shared" si="7"/>
        <v>60</v>
      </c>
    </row>
    <row r="43" spans="1:20" ht="13.5">
      <c r="A43" t="s">
        <v>90</v>
      </c>
      <c r="B43" t="s">
        <v>91</v>
      </c>
      <c r="C43" s="2">
        <v>70</v>
      </c>
      <c r="D43" s="26">
        <f t="shared" si="0"/>
        <v>38.888888888888886</v>
      </c>
      <c r="E43" s="3">
        <v>29.4</v>
      </c>
      <c r="G43" s="12">
        <f t="shared" si="1"/>
        <v>68.28888888888889</v>
      </c>
      <c r="H43" s="3">
        <v>87.5</v>
      </c>
      <c r="I43" s="3">
        <f t="shared" si="2"/>
        <v>43.75</v>
      </c>
      <c r="J43" s="3">
        <v>92</v>
      </c>
      <c r="K43" s="23">
        <f t="shared" si="3"/>
        <v>27.599999999999998</v>
      </c>
      <c r="M43">
        <f t="shared" si="4"/>
        <v>71.35</v>
      </c>
      <c r="N43" s="2">
        <v>80</v>
      </c>
      <c r="O43" s="23">
        <f t="shared" si="5"/>
        <v>64</v>
      </c>
      <c r="Q43">
        <f t="shared" si="6"/>
        <v>64</v>
      </c>
      <c r="R43" s="3">
        <v>57</v>
      </c>
      <c r="S43">
        <v>3</v>
      </c>
      <c r="T43">
        <f t="shared" si="7"/>
        <v>60</v>
      </c>
    </row>
    <row r="44" spans="1:20" ht="13.5">
      <c r="A44" t="s">
        <v>98</v>
      </c>
      <c r="B44" t="s">
        <v>99</v>
      </c>
      <c r="C44" s="2">
        <v>70</v>
      </c>
      <c r="D44" s="26">
        <f t="shared" si="0"/>
        <v>38.888888888888886</v>
      </c>
      <c r="E44" s="3">
        <v>29</v>
      </c>
      <c r="G44" s="12">
        <f t="shared" si="1"/>
        <v>67.88888888888889</v>
      </c>
      <c r="H44" s="3">
        <v>86</v>
      </c>
      <c r="I44" s="3">
        <f t="shared" si="2"/>
        <v>43</v>
      </c>
      <c r="J44" s="3">
        <v>91</v>
      </c>
      <c r="K44" s="23">
        <f t="shared" si="3"/>
        <v>27.3</v>
      </c>
      <c r="M44">
        <f t="shared" si="4"/>
        <v>70.3</v>
      </c>
      <c r="N44" s="2">
        <v>82</v>
      </c>
      <c r="O44" s="23">
        <f t="shared" si="5"/>
        <v>65.60000000000001</v>
      </c>
      <c r="Q44">
        <f t="shared" si="6"/>
        <v>65.60000000000001</v>
      </c>
      <c r="R44" s="3">
        <v>53</v>
      </c>
      <c r="S44">
        <v>7</v>
      </c>
      <c r="T44">
        <f t="shared" si="7"/>
        <v>60</v>
      </c>
    </row>
    <row r="45" spans="1:20" ht="13.5">
      <c r="A45" t="s">
        <v>106</v>
      </c>
      <c r="B45" t="s">
        <v>107</v>
      </c>
      <c r="C45" s="2">
        <v>70</v>
      </c>
      <c r="D45" s="26">
        <f t="shared" si="0"/>
        <v>38.888888888888886</v>
      </c>
      <c r="E45" s="3">
        <v>29.4</v>
      </c>
      <c r="G45" s="12">
        <f t="shared" si="1"/>
        <v>68.28888888888889</v>
      </c>
      <c r="H45" s="3">
        <v>88</v>
      </c>
      <c r="I45" s="3">
        <f t="shared" si="2"/>
        <v>44</v>
      </c>
      <c r="J45" s="3">
        <v>93</v>
      </c>
      <c r="K45" s="23">
        <f t="shared" si="3"/>
        <v>27.9</v>
      </c>
      <c r="M45">
        <f t="shared" si="4"/>
        <v>71.9</v>
      </c>
      <c r="N45" s="2">
        <v>79</v>
      </c>
      <c r="O45" s="23">
        <f t="shared" si="5"/>
        <v>63.2</v>
      </c>
      <c r="Q45">
        <f t="shared" si="6"/>
        <v>63.2</v>
      </c>
      <c r="R45" s="3">
        <v>59</v>
      </c>
      <c r="S45">
        <v>1</v>
      </c>
      <c r="T45">
        <f t="shared" si="7"/>
        <v>60</v>
      </c>
    </row>
    <row r="46" spans="1:20" ht="13.5">
      <c r="A46" t="s">
        <v>114</v>
      </c>
      <c r="B46" t="s">
        <v>115</v>
      </c>
      <c r="C46" s="2">
        <v>47</v>
      </c>
      <c r="D46" s="26">
        <f t="shared" si="0"/>
        <v>26.11111111111111</v>
      </c>
      <c r="E46" s="3">
        <v>28.8</v>
      </c>
      <c r="F46">
        <v>6</v>
      </c>
      <c r="G46" s="12">
        <f t="shared" si="1"/>
        <v>60.91111111111111</v>
      </c>
      <c r="H46" s="3">
        <v>88</v>
      </c>
      <c r="I46" s="3">
        <f t="shared" si="2"/>
        <v>44</v>
      </c>
      <c r="J46" s="3">
        <v>93</v>
      </c>
      <c r="K46" s="23">
        <f t="shared" si="3"/>
        <v>27.9</v>
      </c>
      <c r="M46">
        <f t="shared" si="4"/>
        <v>71.9</v>
      </c>
      <c r="N46" s="2">
        <v>80</v>
      </c>
      <c r="O46" s="23">
        <f t="shared" si="5"/>
        <v>64</v>
      </c>
      <c r="Q46">
        <f t="shared" si="6"/>
        <v>64</v>
      </c>
      <c r="R46" s="3">
        <v>53</v>
      </c>
      <c r="S46">
        <v>7</v>
      </c>
      <c r="T46">
        <f t="shared" si="7"/>
        <v>60</v>
      </c>
    </row>
    <row r="47" spans="1:20" ht="13.5">
      <c r="A47" t="s">
        <v>122</v>
      </c>
      <c r="B47" t="s">
        <v>123</v>
      </c>
      <c r="C47" s="2">
        <v>70</v>
      </c>
      <c r="D47" s="26">
        <f t="shared" si="0"/>
        <v>38.888888888888886</v>
      </c>
      <c r="E47" s="3">
        <v>29.5</v>
      </c>
      <c r="G47" s="12">
        <f t="shared" si="1"/>
        <v>68.38888888888889</v>
      </c>
      <c r="H47" s="3">
        <v>86.5</v>
      </c>
      <c r="I47" s="3">
        <f t="shared" si="2"/>
        <v>43.25</v>
      </c>
      <c r="J47" s="3">
        <v>93</v>
      </c>
      <c r="K47" s="23">
        <f t="shared" si="3"/>
        <v>27.9</v>
      </c>
      <c r="M47">
        <f t="shared" si="4"/>
        <v>71.15</v>
      </c>
      <c r="N47" s="2">
        <v>80</v>
      </c>
      <c r="O47" s="23">
        <f t="shared" si="5"/>
        <v>64</v>
      </c>
      <c r="Q47">
        <f t="shared" si="6"/>
        <v>64</v>
      </c>
      <c r="R47" s="3">
        <v>52</v>
      </c>
      <c r="S47">
        <v>8</v>
      </c>
      <c r="T47">
        <f t="shared" si="7"/>
        <v>60</v>
      </c>
    </row>
    <row r="48" spans="1:20" ht="13.5">
      <c r="A48" t="s">
        <v>128</v>
      </c>
      <c r="B48" t="s">
        <v>129</v>
      </c>
      <c r="C48" s="2"/>
      <c r="D48" s="26">
        <f t="shared" si="0"/>
        <v>0</v>
      </c>
      <c r="E48" s="3"/>
      <c r="G48" s="12">
        <f t="shared" si="1"/>
        <v>0</v>
      </c>
      <c r="H48" s="3"/>
      <c r="I48" s="3">
        <f t="shared" si="2"/>
        <v>0</v>
      </c>
      <c r="J48" s="3"/>
      <c r="K48" s="23">
        <f t="shared" si="3"/>
        <v>0</v>
      </c>
      <c r="M48">
        <f t="shared" si="4"/>
        <v>0</v>
      </c>
      <c r="N48" s="2"/>
      <c r="O48" s="23">
        <f t="shared" si="5"/>
        <v>0</v>
      </c>
      <c r="Q48">
        <f t="shared" si="6"/>
        <v>0</v>
      </c>
      <c r="R48" s="25"/>
      <c r="T48">
        <f t="shared" si="7"/>
        <v>0</v>
      </c>
    </row>
    <row r="49" spans="1:20" ht="13.5">
      <c r="A49" t="s">
        <v>134</v>
      </c>
      <c r="B49" t="s">
        <v>135</v>
      </c>
      <c r="C49" s="2">
        <v>69</v>
      </c>
      <c r="D49" s="26">
        <f t="shared" si="0"/>
        <v>38.333333333333336</v>
      </c>
      <c r="E49" s="3">
        <v>29.7</v>
      </c>
      <c r="G49" s="12">
        <f t="shared" si="1"/>
        <v>68.03333333333333</v>
      </c>
      <c r="H49" s="3">
        <v>86.5</v>
      </c>
      <c r="I49" s="3">
        <f t="shared" si="2"/>
        <v>43.25</v>
      </c>
      <c r="J49" s="3">
        <v>75</v>
      </c>
      <c r="K49" s="23">
        <f t="shared" si="3"/>
        <v>22.5</v>
      </c>
      <c r="M49">
        <f t="shared" si="4"/>
        <v>65.75</v>
      </c>
      <c r="N49" s="2">
        <v>81</v>
      </c>
      <c r="O49" s="23">
        <f t="shared" si="5"/>
        <v>64.8</v>
      </c>
      <c r="Q49">
        <f t="shared" si="6"/>
        <v>64.8</v>
      </c>
      <c r="R49" s="3">
        <v>53</v>
      </c>
      <c r="S49">
        <v>7</v>
      </c>
      <c r="T49">
        <f t="shared" si="7"/>
        <v>60</v>
      </c>
    </row>
    <row r="50" spans="1:20" ht="13.5">
      <c r="A50" t="s">
        <v>140</v>
      </c>
      <c r="B50" t="s">
        <v>141</v>
      </c>
      <c r="C50" s="2"/>
      <c r="D50" s="26">
        <f t="shared" si="0"/>
        <v>0</v>
      </c>
      <c r="E50" s="3"/>
      <c r="G50" s="12">
        <f t="shared" si="1"/>
        <v>0</v>
      </c>
      <c r="H50" s="3"/>
      <c r="I50" s="3">
        <f t="shared" si="2"/>
        <v>0</v>
      </c>
      <c r="J50" s="3"/>
      <c r="K50" s="23">
        <f t="shared" si="3"/>
        <v>0</v>
      </c>
      <c r="M50">
        <f t="shared" si="4"/>
        <v>0</v>
      </c>
      <c r="N50" s="2"/>
      <c r="O50" s="23">
        <f t="shared" si="5"/>
        <v>0</v>
      </c>
      <c r="Q50">
        <f t="shared" si="6"/>
        <v>0</v>
      </c>
      <c r="R50" s="25"/>
      <c r="T50">
        <f t="shared" si="7"/>
        <v>0</v>
      </c>
    </row>
    <row r="51" spans="1:20" ht="13.5">
      <c r="A51" t="s">
        <v>146</v>
      </c>
      <c r="B51" t="s">
        <v>147</v>
      </c>
      <c r="C51" s="2">
        <v>70</v>
      </c>
      <c r="D51" s="26">
        <f t="shared" si="0"/>
        <v>38.888888888888886</v>
      </c>
      <c r="E51" s="3">
        <v>29.4</v>
      </c>
      <c r="G51" s="12">
        <f t="shared" si="1"/>
        <v>68.28888888888889</v>
      </c>
      <c r="H51" s="3">
        <v>87.5</v>
      </c>
      <c r="I51" s="3">
        <f t="shared" si="2"/>
        <v>43.75</v>
      </c>
      <c r="J51" s="3">
        <v>92</v>
      </c>
      <c r="K51" s="23">
        <f t="shared" si="3"/>
        <v>27.599999999999998</v>
      </c>
      <c r="M51">
        <f t="shared" si="4"/>
        <v>71.35</v>
      </c>
      <c r="N51" s="2">
        <v>80</v>
      </c>
      <c r="O51" s="23">
        <f t="shared" si="5"/>
        <v>64</v>
      </c>
      <c r="Q51">
        <f t="shared" si="6"/>
        <v>64</v>
      </c>
      <c r="R51" s="3">
        <v>52</v>
      </c>
      <c r="S51">
        <v>8</v>
      </c>
      <c r="T51">
        <f t="shared" si="7"/>
        <v>60</v>
      </c>
    </row>
    <row r="52" spans="1:20" ht="13.5">
      <c r="A52" t="s">
        <v>152</v>
      </c>
      <c r="B52" t="s">
        <v>153</v>
      </c>
      <c r="C52" s="2">
        <v>67</v>
      </c>
      <c r="D52" s="26">
        <f t="shared" si="0"/>
        <v>37.22222222222222</v>
      </c>
      <c r="E52" s="3">
        <v>29.4</v>
      </c>
      <c r="G52" s="12">
        <f t="shared" si="1"/>
        <v>66.62222222222222</v>
      </c>
      <c r="H52" s="3">
        <v>85</v>
      </c>
      <c r="I52" s="3">
        <f t="shared" si="2"/>
        <v>42.5</v>
      </c>
      <c r="J52" s="3">
        <v>92</v>
      </c>
      <c r="K52" s="23">
        <f t="shared" si="3"/>
        <v>27.599999999999998</v>
      </c>
      <c r="M52">
        <f t="shared" si="4"/>
        <v>70.1</v>
      </c>
      <c r="N52" s="2">
        <v>81</v>
      </c>
      <c r="O52" s="23">
        <f t="shared" si="5"/>
        <v>64.8</v>
      </c>
      <c r="Q52">
        <f t="shared" si="6"/>
        <v>64.8</v>
      </c>
      <c r="R52" s="3">
        <v>46</v>
      </c>
      <c r="T52">
        <f t="shared" si="7"/>
        <v>46</v>
      </c>
    </row>
    <row r="53" spans="1:20" ht="13.5">
      <c r="A53" t="s">
        <v>158</v>
      </c>
      <c r="B53" t="s">
        <v>159</v>
      </c>
      <c r="C53" s="2">
        <v>69</v>
      </c>
      <c r="D53" s="26">
        <f t="shared" si="0"/>
        <v>38.333333333333336</v>
      </c>
      <c r="E53" s="3">
        <v>28.2</v>
      </c>
      <c r="G53" s="12">
        <f t="shared" si="1"/>
        <v>66.53333333333333</v>
      </c>
      <c r="H53" s="3">
        <v>86</v>
      </c>
      <c r="I53" s="3">
        <f t="shared" si="2"/>
        <v>43</v>
      </c>
      <c r="J53" s="3">
        <v>93</v>
      </c>
      <c r="K53" s="23">
        <f t="shared" si="3"/>
        <v>27.9</v>
      </c>
      <c r="M53">
        <f t="shared" si="4"/>
        <v>70.9</v>
      </c>
      <c r="N53" s="2">
        <v>80</v>
      </c>
      <c r="O53" s="23">
        <f t="shared" si="5"/>
        <v>64</v>
      </c>
      <c r="Q53">
        <f t="shared" si="6"/>
        <v>64</v>
      </c>
      <c r="R53" s="3">
        <v>46</v>
      </c>
      <c r="T53">
        <f t="shared" si="7"/>
        <v>46</v>
      </c>
    </row>
    <row r="54" spans="1:20" ht="13.5">
      <c r="A54" t="s">
        <v>164</v>
      </c>
      <c r="B54" t="s">
        <v>165</v>
      </c>
      <c r="C54" s="2">
        <v>69</v>
      </c>
      <c r="D54" s="26">
        <f t="shared" si="0"/>
        <v>38.333333333333336</v>
      </c>
      <c r="E54" s="3">
        <v>29.4</v>
      </c>
      <c r="F54">
        <v>20</v>
      </c>
      <c r="G54" s="12">
        <f t="shared" si="1"/>
        <v>87.73333333333333</v>
      </c>
      <c r="H54" s="3">
        <v>87</v>
      </c>
      <c r="I54" s="3">
        <f t="shared" si="2"/>
        <v>43.5</v>
      </c>
      <c r="J54" s="3">
        <v>92</v>
      </c>
      <c r="K54" s="23">
        <f t="shared" si="3"/>
        <v>27.599999999999998</v>
      </c>
      <c r="L54">
        <v>10</v>
      </c>
      <c r="M54">
        <f t="shared" si="4"/>
        <v>81.1</v>
      </c>
      <c r="N54" s="2">
        <v>82</v>
      </c>
      <c r="O54" s="23">
        <f t="shared" si="5"/>
        <v>65.60000000000001</v>
      </c>
      <c r="Q54">
        <f t="shared" si="6"/>
        <v>65.60000000000001</v>
      </c>
      <c r="R54" s="3">
        <v>51</v>
      </c>
      <c r="S54">
        <v>10</v>
      </c>
      <c r="T54">
        <f t="shared" si="7"/>
        <v>61</v>
      </c>
    </row>
    <row r="55" spans="1:20" ht="13.5">
      <c r="A55" t="s">
        <v>213</v>
      </c>
      <c r="B55" t="s">
        <v>214</v>
      </c>
      <c r="C55" s="2">
        <v>65</v>
      </c>
      <c r="D55" s="26">
        <f t="shared" si="0"/>
        <v>36.111111111111114</v>
      </c>
      <c r="E55" s="3">
        <v>27.5</v>
      </c>
      <c r="G55" s="12">
        <f t="shared" si="1"/>
        <v>63.611111111111114</v>
      </c>
      <c r="H55" s="3">
        <v>87</v>
      </c>
      <c r="I55" s="3">
        <f t="shared" si="2"/>
        <v>43.5</v>
      </c>
      <c r="J55" s="3">
        <v>93</v>
      </c>
      <c r="K55" s="23">
        <f t="shared" si="3"/>
        <v>27.9</v>
      </c>
      <c r="M55">
        <f t="shared" si="4"/>
        <v>71.4</v>
      </c>
      <c r="N55" s="2">
        <v>82</v>
      </c>
      <c r="O55" s="23">
        <f t="shared" si="5"/>
        <v>65.60000000000001</v>
      </c>
      <c r="Q55">
        <f t="shared" si="6"/>
        <v>65.60000000000001</v>
      </c>
      <c r="R55" s="3">
        <v>46</v>
      </c>
      <c r="T55">
        <f t="shared" si="7"/>
        <v>46</v>
      </c>
    </row>
    <row r="56" spans="1:20" ht="13.5">
      <c r="A56" t="s">
        <v>176</v>
      </c>
      <c r="B56" t="s">
        <v>215</v>
      </c>
      <c r="C56" s="2">
        <v>68</v>
      </c>
      <c r="D56" s="26">
        <f t="shared" si="0"/>
        <v>37.77777777777778</v>
      </c>
      <c r="E56" s="3">
        <v>29.4</v>
      </c>
      <c r="G56" s="12">
        <f t="shared" si="1"/>
        <v>67.17777777777778</v>
      </c>
      <c r="H56" s="3">
        <v>88</v>
      </c>
      <c r="I56" s="3">
        <f t="shared" si="2"/>
        <v>44</v>
      </c>
      <c r="J56" s="3">
        <v>93</v>
      </c>
      <c r="K56" s="23">
        <f t="shared" si="3"/>
        <v>27.9</v>
      </c>
      <c r="M56">
        <f t="shared" si="4"/>
        <v>71.9</v>
      </c>
      <c r="N56" s="2">
        <v>80</v>
      </c>
      <c r="O56" s="23">
        <f t="shared" si="5"/>
        <v>64</v>
      </c>
      <c r="Q56">
        <f t="shared" si="6"/>
        <v>64</v>
      </c>
      <c r="R56" s="3">
        <v>53</v>
      </c>
      <c r="S56">
        <v>7</v>
      </c>
      <c r="T56">
        <f t="shared" si="7"/>
        <v>60</v>
      </c>
    </row>
    <row r="57" spans="1:20" ht="13.5">
      <c r="A57" t="s">
        <v>216</v>
      </c>
      <c r="B57" t="s">
        <v>9</v>
      </c>
      <c r="C57" s="2">
        <v>69</v>
      </c>
      <c r="D57" s="26">
        <f t="shared" si="0"/>
        <v>38.333333333333336</v>
      </c>
      <c r="E57" s="3">
        <v>0</v>
      </c>
      <c r="G57" s="12">
        <f t="shared" si="1"/>
        <v>38.333333333333336</v>
      </c>
      <c r="H57" s="3">
        <v>79</v>
      </c>
      <c r="I57" s="3">
        <f t="shared" si="2"/>
        <v>39.5</v>
      </c>
      <c r="J57" s="3">
        <v>86</v>
      </c>
      <c r="K57" s="23">
        <f t="shared" si="3"/>
        <v>25.8</v>
      </c>
      <c r="M57">
        <f t="shared" si="4"/>
        <v>65.3</v>
      </c>
      <c r="N57" s="2">
        <v>82</v>
      </c>
      <c r="O57" s="23">
        <f t="shared" si="5"/>
        <v>65.60000000000001</v>
      </c>
      <c r="Q57">
        <f t="shared" si="6"/>
        <v>65.60000000000001</v>
      </c>
      <c r="R57" s="3">
        <v>50</v>
      </c>
      <c r="S57">
        <v>10</v>
      </c>
      <c r="T57">
        <f t="shared" si="7"/>
        <v>60</v>
      </c>
    </row>
    <row r="58" spans="1:20" ht="13.5">
      <c r="A58" t="s">
        <v>18</v>
      </c>
      <c r="B58" t="s">
        <v>19</v>
      </c>
      <c r="C58" s="2">
        <v>70</v>
      </c>
      <c r="D58" s="26">
        <f t="shared" si="0"/>
        <v>38.888888888888886</v>
      </c>
      <c r="E58" s="3">
        <v>29.2</v>
      </c>
      <c r="G58" s="12">
        <f t="shared" si="1"/>
        <v>68.08888888888889</v>
      </c>
      <c r="H58" s="3">
        <v>86.5</v>
      </c>
      <c r="I58" s="3">
        <f t="shared" si="2"/>
        <v>43.25</v>
      </c>
      <c r="J58" s="3">
        <v>92</v>
      </c>
      <c r="K58" s="23">
        <f t="shared" si="3"/>
        <v>27.599999999999998</v>
      </c>
      <c r="M58">
        <f t="shared" si="4"/>
        <v>70.85</v>
      </c>
      <c r="N58" s="2">
        <v>80</v>
      </c>
      <c r="O58" s="23">
        <f t="shared" si="5"/>
        <v>64</v>
      </c>
      <c r="Q58">
        <f t="shared" si="6"/>
        <v>64</v>
      </c>
      <c r="R58" s="3">
        <v>50</v>
      </c>
      <c r="S58">
        <v>10</v>
      </c>
      <c r="T58">
        <f t="shared" si="7"/>
        <v>60</v>
      </c>
    </row>
    <row r="59" spans="1:20" ht="13.5">
      <c r="A59" t="s">
        <v>28</v>
      </c>
      <c r="B59" t="s">
        <v>29</v>
      </c>
      <c r="C59" s="2">
        <v>70</v>
      </c>
      <c r="D59" s="26">
        <f t="shared" si="0"/>
        <v>38.888888888888886</v>
      </c>
      <c r="E59" s="3">
        <v>29</v>
      </c>
      <c r="G59" s="12">
        <f t="shared" si="1"/>
        <v>67.88888888888889</v>
      </c>
      <c r="H59" s="3">
        <v>88</v>
      </c>
      <c r="I59" s="3">
        <f t="shared" si="2"/>
        <v>44</v>
      </c>
      <c r="J59" s="3">
        <v>70</v>
      </c>
      <c r="K59" s="23">
        <f t="shared" si="3"/>
        <v>21</v>
      </c>
      <c r="M59">
        <f t="shared" si="4"/>
        <v>65</v>
      </c>
      <c r="N59" s="2">
        <v>80</v>
      </c>
      <c r="O59" s="23">
        <f t="shared" si="5"/>
        <v>64</v>
      </c>
      <c r="Q59">
        <f t="shared" si="6"/>
        <v>64</v>
      </c>
      <c r="R59" s="3">
        <v>53</v>
      </c>
      <c r="S59">
        <v>7</v>
      </c>
      <c r="T59">
        <f t="shared" si="7"/>
        <v>60</v>
      </c>
    </row>
    <row r="60" spans="1:20" ht="13.5">
      <c r="A60" t="s">
        <v>38</v>
      </c>
      <c r="B60" t="s">
        <v>39</v>
      </c>
      <c r="C60" s="2">
        <v>70</v>
      </c>
      <c r="D60" s="26">
        <f t="shared" si="0"/>
        <v>38.888888888888886</v>
      </c>
      <c r="E60" s="3">
        <v>29.6</v>
      </c>
      <c r="G60" s="12">
        <f t="shared" si="1"/>
        <v>68.48888888888888</v>
      </c>
      <c r="H60" s="3">
        <v>88</v>
      </c>
      <c r="I60" s="3">
        <f t="shared" si="2"/>
        <v>44</v>
      </c>
      <c r="J60" s="3">
        <v>79</v>
      </c>
      <c r="K60" s="23">
        <f t="shared" si="3"/>
        <v>23.7</v>
      </c>
      <c r="M60">
        <f t="shared" si="4"/>
        <v>67.7</v>
      </c>
      <c r="N60" s="2">
        <v>79</v>
      </c>
      <c r="O60" s="23">
        <f t="shared" si="5"/>
        <v>63.2</v>
      </c>
      <c r="Q60">
        <f t="shared" si="6"/>
        <v>63.2</v>
      </c>
      <c r="R60" s="3">
        <v>55</v>
      </c>
      <c r="S60">
        <v>5</v>
      </c>
      <c r="T60">
        <f t="shared" si="7"/>
        <v>60</v>
      </c>
    </row>
    <row r="61" spans="1:20" ht="13.5">
      <c r="A61" t="s">
        <v>48</v>
      </c>
      <c r="B61" t="s">
        <v>49</v>
      </c>
      <c r="C61" s="2">
        <v>72</v>
      </c>
      <c r="D61" s="26">
        <f t="shared" si="0"/>
        <v>40</v>
      </c>
      <c r="E61" s="3">
        <v>29.2</v>
      </c>
      <c r="G61" s="12">
        <f t="shared" si="1"/>
        <v>69.2</v>
      </c>
      <c r="H61" s="3">
        <v>88</v>
      </c>
      <c r="I61" s="3">
        <f t="shared" si="2"/>
        <v>44</v>
      </c>
      <c r="J61" s="3">
        <v>93</v>
      </c>
      <c r="K61" s="23">
        <f t="shared" si="3"/>
        <v>27.9</v>
      </c>
      <c r="M61">
        <f t="shared" si="4"/>
        <v>71.9</v>
      </c>
      <c r="N61" s="2">
        <v>78</v>
      </c>
      <c r="O61" s="23">
        <f t="shared" si="5"/>
        <v>62.400000000000006</v>
      </c>
      <c r="Q61">
        <f t="shared" si="6"/>
        <v>62.400000000000006</v>
      </c>
      <c r="R61" s="3">
        <v>51</v>
      </c>
      <c r="S61">
        <v>9</v>
      </c>
      <c r="T61">
        <f t="shared" si="7"/>
        <v>60</v>
      </c>
    </row>
    <row r="62" spans="1:20" ht="13.5">
      <c r="A62" t="s">
        <v>58</v>
      </c>
      <c r="B62" t="s">
        <v>59</v>
      </c>
      <c r="C62" s="2">
        <v>71</v>
      </c>
      <c r="D62" s="26">
        <f t="shared" si="0"/>
        <v>39.44444444444444</v>
      </c>
      <c r="E62" s="3">
        <v>29.4</v>
      </c>
      <c r="G62" s="12">
        <f t="shared" si="1"/>
        <v>68.84444444444443</v>
      </c>
      <c r="H62" s="3">
        <v>85</v>
      </c>
      <c r="I62" s="3">
        <f t="shared" si="2"/>
        <v>42.5</v>
      </c>
      <c r="J62" s="3">
        <v>76</v>
      </c>
      <c r="K62" s="23">
        <f t="shared" si="3"/>
        <v>22.8</v>
      </c>
      <c r="M62">
        <f t="shared" si="4"/>
        <v>65.3</v>
      </c>
      <c r="N62" s="2">
        <v>82</v>
      </c>
      <c r="O62" s="23">
        <f t="shared" si="5"/>
        <v>65.60000000000001</v>
      </c>
      <c r="Q62">
        <f t="shared" si="6"/>
        <v>65.60000000000001</v>
      </c>
      <c r="R62" s="3">
        <v>58</v>
      </c>
      <c r="S62">
        <v>2</v>
      </c>
      <c r="T62">
        <f t="shared" si="7"/>
        <v>60</v>
      </c>
    </row>
    <row r="63" spans="1:20" ht="13.5">
      <c r="A63" t="s">
        <v>66</v>
      </c>
      <c r="B63" t="s">
        <v>67</v>
      </c>
      <c r="C63" s="2">
        <v>71</v>
      </c>
      <c r="D63" s="26">
        <f t="shared" si="0"/>
        <v>39.44444444444444</v>
      </c>
      <c r="E63" s="3">
        <v>29.2</v>
      </c>
      <c r="G63" s="12">
        <f t="shared" si="1"/>
        <v>68.64444444444445</v>
      </c>
      <c r="H63" s="3">
        <v>88</v>
      </c>
      <c r="I63" s="3">
        <f t="shared" si="2"/>
        <v>44</v>
      </c>
      <c r="J63" s="3">
        <v>75</v>
      </c>
      <c r="K63" s="23">
        <f t="shared" si="3"/>
        <v>22.5</v>
      </c>
      <c r="M63">
        <f t="shared" si="4"/>
        <v>66.5</v>
      </c>
      <c r="N63" s="2">
        <v>80</v>
      </c>
      <c r="O63" s="23">
        <f t="shared" si="5"/>
        <v>64</v>
      </c>
      <c r="Q63">
        <f t="shared" si="6"/>
        <v>64</v>
      </c>
      <c r="R63" s="3">
        <v>61</v>
      </c>
      <c r="T63">
        <f t="shared" si="7"/>
        <v>61</v>
      </c>
    </row>
    <row r="64" spans="1:20" ht="13.5">
      <c r="A64" t="s">
        <v>76</v>
      </c>
      <c r="B64" t="s">
        <v>77</v>
      </c>
      <c r="C64" s="2"/>
      <c r="D64" s="26">
        <f t="shared" si="0"/>
        <v>0</v>
      </c>
      <c r="E64" s="3"/>
      <c r="G64" s="12">
        <f t="shared" si="1"/>
        <v>0</v>
      </c>
      <c r="H64" s="3"/>
      <c r="I64" s="3">
        <f t="shared" si="2"/>
        <v>0</v>
      </c>
      <c r="J64" s="3"/>
      <c r="K64" s="23">
        <f t="shared" si="3"/>
        <v>0</v>
      </c>
      <c r="M64">
        <f t="shared" si="4"/>
        <v>0</v>
      </c>
      <c r="N64" s="2"/>
      <c r="O64" s="23">
        <f t="shared" si="5"/>
        <v>0</v>
      </c>
      <c r="Q64">
        <f t="shared" si="6"/>
        <v>0</v>
      </c>
      <c r="R64" s="25"/>
      <c r="T64">
        <f t="shared" si="7"/>
        <v>0</v>
      </c>
    </row>
    <row r="65" spans="1:20" ht="13.5">
      <c r="A65" t="s">
        <v>84</v>
      </c>
      <c r="B65" t="s">
        <v>85</v>
      </c>
      <c r="C65" s="2">
        <v>68</v>
      </c>
      <c r="D65" s="26">
        <f t="shared" si="0"/>
        <v>37.77777777777778</v>
      </c>
      <c r="E65" s="3">
        <v>29.5</v>
      </c>
      <c r="G65" s="12">
        <f t="shared" si="1"/>
        <v>67.27777777777777</v>
      </c>
      <c r="H65" s="3">
        <v>86.5</v>
      </c>
      <c r="I65" s="3">
        <f t="shared" si="2"/>
        <v>43.25</v>
      </c>
      <c r="J65" s="3">
        <v>92</v>
      </c>
      <c r="K65" s="23">
        <f t="shared" si="3"/>
        <v>27.599999999999998</v>
      </c>
      <c r="M65">
        <f t="shared" si="4"/>
        <v>70.85</v>
      </c>
      <c r="N65" s="2">
        <v>77</v>
      </c>
      <c r="O65" s="23">
        <f t="shared" si="5"/>
        <v>61.6</v>
      </c>
      <c r="P65">
        <v>10</v>
      </c>
      <c r="Q65">
        <f t="shared" si="6"/>
        <v>71.6</v>
      </c>
      <c r="R65" s="3">
        <v>54</v>
      </c>
      <c r="S65">
        <v>6</v>
      </c>
      <c r="T65">
        <f t="shared" si="7"/>
        <v>60</v>
      </c>
    </row>
    <row r="66" spans="1:20" ht="13.5">
      <c r="A66" t="s">
        <v>92</v>
      </c>
      <c r="B66" t="s">
        <v>93</v>
      </c>
      <c r="C66" s="2"/>
      <c r="D66" s="26">
        <f t="shared" si="0"/>
        <v>0</v>
      </c>
      <c r="E66" s="3"/>
      <c r="G66" s="12">
        <f t="shared" si="1"/>
        <v>0</v>
      </c>
      <c r="H66" s="3"/>
      <c r="I66" s="3">
        <f t="shared" si="2"/>
        <v>0</v>
      </c>
      <c r="J66" s="3"/>
      <c r="K66" s="23">
        <f t="shared" si="3"/>
        <v>0</v>
      </c>
      <c r="M66">
        <f t="shared" si="4"/>
        <v>0</v>
      </c>
      <c r="N66" s="2"/>
      <c r="O66" s="23">
        <f t="shared" si="5"/>
        <v>0</v>
      </c>
      <c r="Q66">
        <f t="shared" si="6"/>
        <v>0</v>
      </c>
      <c r="R66" s="25"/>
      <c r="T66">
        <f t="shared" si="7"/>
        <v>0</v>
      </c>
    </row>
    <row r="67" spans="1:20" ht="13.5">
      <c r="A67" t="s">
        <v>100</v>
      </c>
      <c r="B67" t="s">
        <v>101</v>
      </c>
      <c r="C67" s="2">
        <v>73</v>
      </c>
      <c r="D67" s="26">
        <f aca="true" t="shared" si="8" ref="D67:D94">C67*5/9</f>
        <v>40.55555555555556</v>
      </c>
      <c r="E67" s="3">
        <v>29.2</v>
      </c>
      <c r="G67" s="12">
        <f aca="true" t="shared" si="9" ref="G67:G94">SUM(D67:F67)</f>
        <v>69.75555555555556</v>
      </c>
      <c r="H67" s="3">
        <v>88.5</v>
      </c>
      <c r="I67" s="3">
        <f aca="true" t="shared" si="10" ref="I67:I94">H67/2</f>
        <v>44.25</v>
      </c>
      <c r="J67" s="3">
        <v>93</v>
      </c>
      <c r="K67" s="23">
        <f aca="true" t="shared" si="11" ref="K67:K94">J67*0.3</f>
        <v>27.9</v>
      </c>
      <c r="M67">
        <f aca="true" t="shared" si="12" ref="M67:M94">L67+K67+I67</f>
        <v>72.15</v>
      </c>
      <c r="N67" s="2">
        <v>78</v>
      </c>
      <c r="O67" s="23">
        <f aca="true" t="shared" si="13" ref="O67:O94">N67*0.8</f>
        <v>62.400000000000006</v>
      </c>
      <c r="Q67">
        <f aca="true" t="shared" si="14" ref="Q67:Q94">SUM(O67:P67)</f>
        <v>62.400000000000006</v>
      </c>
      <c r="R67" s="3">
        <v>55</v>
      </c>
      <c r="S67">
        <v>10</v>
      </c>
      <c r="T67">
        <f aca="true" t="shared" si="15" ref="T67:T94">SUM(R67:S67)</f>
        <v>65</v>
      </c>
    </row>
    <row r="68" spans="1:20" ht="13.5">
      <c r="A68" t="s">
        <v>108</v>
      </c>
      <c r="B68" t="s">
        <v>109</v>
      </c>
      <c r="C68" s="2">
        <v>71</v>
      </c>
      <c r="D68" s="26">
        <f t="shared" si="8"/>
        <v>39.44444444444444</v>
      </c>
      <c r="E68" s="3">
        <v>29.4</v>
      </c>
      <c r="G68" s="12">
        <f t="shared" si="9"/>
        <v>68.84444444444443</v>
      </c>
      <c r="H68" s="3">
        <v>84</v>
      </c>
      <c r="I68" s="3">
        <f t="shared" si="10"/>
        <v>42</v>
      </c>
      <c r="J68" s="3">
        <v>92</v>
      </c>
      <c r="K68" s="23">
        <f t="shared" si="11"/>
        <v>27.599999999999998</v>
      </c>
      <c r="M68">
        <f t="shared" si="12"/>
        <v>69.6</v>
      </c>
      <c r="N68" s="2">
        <v>79</v>
      </c>
      <c r="O68" s="23">
        <f t="shared" si="13"/>
        <v>63.2</v>
      </c>
      <c r="Q68">
        <f t="shared" si="14"/>
        <v>63.2</v>
      </c>
      <c r="R68" s="3">
        <v>60</v>
      </c>
      <c r="T68">
        <f t="shared" si="15"/>
        <v>60</v>
      </c>
    </row>
    <row r="69" spans="1:20" ht="13.5">
      <c r="A69" t="s">
        <v>116</v>
      </c>
      <c r="B69" t="s">
        <v>117</v>
      </c>
      <c r="C69" s="2">
        <v>72</v>
      </c>
      <c r="D69" s="26">
        <f t="shared" si="8"/>
        <v>40</v>
      </c>
      <c r="E69" s="3">
        <v>29.4</v>
      </c>
      <c r="F69">
        <v>10</v>
      </c>
      <c r="G69" s="12">
        <f t="shared" si="9"/>
        <v>79.4</v>
      </c>
      <c r="H69" s="3">
        <v>87.5</v>
      </c>
      <c r="I69" s="3">
        <f t="shared" si="10"/>
        <v>43.75</v>
      </c>
      <c r="J69" s="3">
        <v>83</v>
      </c>
      <c r="K69" s="23">
        <f t="shared" si="11"/>
        <v>24.9</v>
      </c>
      <c r="M69">
        <f t="shared" si="12"/>
        <v>68.65</v>
      </c>
      <c r="N69" s="2">
        <v>81</v>
      </c>
      <c r="O69" s="23">
        <f t="shared" si="13"/>
        <v>64.8</v>
      </c>
      <c r="Q69">
        <f t="shared" si="14"/>
        <v>64.8</v>
      </c>
      <c r="R69" s="3">
        <v>50</v>
      </c>
      <c r="S69">
        <v>10</v>
      </c>
      <c r="T69">
        <f t="shared" si="15"/>
        <v>60</v>
      </c>
    </row>
    <row r="70" spans="1:20" ht="13.5">
      <c r="A70" t="s">
        <v>124</v>
      </c>
      <c r="B70" t="s">
        <v>125</v>
      </c>
      <c r="C70" s="2">
        <v>68</v>
      </c>
      <c r="D70" s="26">
        <f t="shared" si="8"/>
        <v>37.77777777777778</v>
      </c>
      <c r="E70" s="3">
        <v>29.3</v>
      </c>
      <c r="G70" s="12">
        <f t="shared" si="9"/>
        <v>67.07777777777778</v>
      </c>
      <c r="H70" s="3">
        <v>87</v>
      </c>
      <c r="I70" s="3">
        <f t="shared" si="10"/>
        <v>43.5</v>
      </c>
      <c r="J70" s="3">
        <v>91</v>
      </c>
      <c r="K70" s="23">
        <f t="shared" si="11"/>
        <v>27.3</v>
      </c>
      <c r="M70">
        <f t="shared" si="12"/>
        <v>70.8</v>
      </c>
      <c r="N70" s="2">
        <v>79</v>
      </c>
      <c r="O70" s="23">
        <f t="shared" si="13"/>
        <v>63.2</v>
      </c>
      <c r="Q70">
        <f t="shared" si="14"/>
        <v>63.2</v>
      </c>
      <c r="R70" s="3">
        <v>46</v>
      </c>
      <c r="T70">
        <f t="shared" si="15"/>
        <v>46</v>
      </c>
    </row>
    <row r="71" spans="1:20" ht="13.5">
      <c r="A71" t="s">
        <v>130</v>
      </c>
      <c r="B71" t="s">
        <v>131</v>
      </c>
      <c r="C71" s="2">
        <v>68</v>
      </c>
      <c r="D71" s="26">
        <f t="shared" si="8"/>
        <v>37.77777777777778</v>
      </c>
      <c r="E71" s="3">
        <v>29.1</v>
      </c>
      <c r="G71" s="12">
        <f t="shared" si="9"/>
        <v>66.87777777777778</v>
      </c>
      <c r="H71" s="3">
        <v>87</v>
      </c>
      <c r="I71" s="3">
        <f t="shared" si="10"/>
        <v>43.5</v>
      </c>
      <c r="J71" s="3">
        <v>92</v>
      </c>
      <c r="K71" s="23">
        <f t="shared" si="11"/>
        <v>27.599999999999998</v>
      </c>
      <c r="M71">
        <f t="shared" si="12"/>
        <v>71.1</v>
      </c>
      <c r="N71" s="2">
        <v>80</v>
      </c>
      <c r="O71" s="23">
        <f t="shared" si="13"/>
        <v>64</v>
      </c>
      <c r="Q71">
        <f t="shared" si="14"/>
        <v>64</v>
      </c>
      <c r="R71" s="3">
        <v>49</v>
      </c>
      <c r="T71">
        <f t="shared" si="15"/>
        <v>49</v>
      </c>
    </row>
    <row r="72" spans="1:20" ht="13.5">
      <c r="A72" t="s">
        <v>136</v>
      </c>
      <c r="B72" t="s">
        <v>137</v>
      </c>
      <c r="C72" s="2">
        <v>76</v>
      </c>
      <c r="D72" s="26">
        <f t="shared" si="8"/>
        <v>42.22222222222222</v>
      </c>
      <c r="E72" s="3">
        <v>29.1</v>
      </c>
      <c r="F72">
        <v>10</v>
      </c>
      <c r="G72" s="12">
        <f t="shared" si="9"/>
        <v>81.32222222222222</v>
      </c>
      <c r="H72" s="3">
        <v>85.5</v>
      </c>
      <c r="I72" s="3">
        <f t="shared" si="10"/>
        <v>42.75</v>
      </c>
      <c r="J72" s="3">
        <v>89</v>
      </c>
      <c r="K72" s="23">
        <f t="shared" si="11"/>
        <v>26.7</v>
      </c>
      <c r="M72">
        <f t="shared" si="12"/>
        <v>69.45</v>
      </c>
      <c r="N72" s="2">
        <v>82</v>
      </c>
      <c r="O72" s="23">
        <f t="shared" si="13"/>
        <v>65.60000000000001</v>
      </c>
      <c r="Q72">
        <f t="shared" si="14"/>
        <v>65.60000000000001</v>
      </c>
      <c r="R72" s="3">
        <v>64</v>
      </c>
      <c r="T72">
        <f t="shared" si="15"/>
        <v>64</v>
      </c>
    </row>
    <row r="73" spans="1:20" ht="13.5">
      <c r="A73" t="s">
        <v>142</v>
      </c>
      <c r="B73" t="s">
        <v>143</v>
      </c>
      <c r="C73" s="2">
        <v>69</v>
      </c>
      <c r="D73" s="26">
        <f t="shared" si="8"/>
        <v>38.333333333333336</v>
      </c>
      <c r="E73" s="3">
        <v>29.2</v>
      </c>
      <c r="F73">
        <v>10</v>
      </c>
      <c r="G73" s="12">
        <f t="shared" si="9"/>
        <v>77.53333333333333</v>
      </c>
      <c r="H73" s="3">
        <v>87</v>
      </c>
      <c r="I73" s="3">
        <f t="shared" si="10"/>
        <v>43.5</v>
      </c>
      <c r="J73" s="3">
        <v>90</v>
      </c>
      <c r="K73" s="23">
        <f t="shared" si="11"/>
        <v>27</v>
      </c>
      <c r="M73">
        <f t="shared" si="12"/>
        <v>70.5</v>
      </c>
      <c r="N73" s="2">
        <v>81</v>
      </c>
      <c r="O73" s="23">
        <f t="shared" si="13"/>
        <v>64.8</v>
      </c>
      <c r="Q73">
        <f t="shared" si="14"/>
        <v>64.8</v>
      </c>
      <c r="R73" s="3">
        <v>50</v>
      </c>
      <c r="S73">
        <v>10</v>
      </c>
      <c r="T73">
        <f t="shared" si="15"/>
        <v>60</v>
      </c>
    </row>
    <row r="74" spans="1:20" ht="13.5">
      <c r="A74" t="s">
        <v>148</v>
      </c>
      <c r="B74" t="s">
        <v>149</v>
      </c>
      <c r="C74" s="2">
        <v>69</v>
      </c>
      <c r="D74" s="26">
        <f t="shared" si="8"/>
        <v>38.333333333333336</v>
      </c>
      <c r="E74" s="3">
        <v>29.3</v>
      </c>
      <c r="F74">
        <v>10</v>
      </c>
      <c r="G74" s="12">
        <f t="shared" si="9"/>
        <v>77.63333333333334</v>
      </c>
      <c r="H74" s="3">
        <v>86.5</v>
      </c>
      <c r="I74" s="3">
        <f t="shared" si="10"/>
        <v>43.25</v>
      </c>
      <c r="J74" s="3">
        <v>71</v>
      </c>
      <c r="K74" s="23">
        <f t="shared" si="11"/>
        <v>21.3</v>
      </c>
      <c r="M74">
        <f t="shared" si="12"/>
        <v>64.55</v>
      </c>
      <c r="N74" s="2">
        <v>77</v>
      </c>
      <c r="O74" s="23">
        <f t="shared" si="13"/>
        <v>61.6</v>
      </c>
      <c r="Q74">
        <f t="shared" si="14"/>
        <v>61.6</v>
      </c>
      <c r="R74" s="3">
        <v>43</v>
      </c>
      <c r="T74">
        <f t="shared" si="15"/>
        <v>43</v>
      </c>
    </row>
    <row r="75" spans="1:20" ht="13.5">
      <c r="A75" t="s">
        <v>154</v>
      </c>
      <c r="B75" t="s">
        <v>155</v>
      </c>
      <c r="C75" s="2">
        <v>77</v>
      </c>
      <c r="D75" s="26">
        <f t="shared" si="8"/>
        <v>42.77777777777778</v>
      </c>
      <c r="E75" s="3">
        <v>29.6</v>
      </c>
      <c r="F75">
        <v>10</v>
      </c>
      <c r="G75" s="12">
        <f t="shared" si="9"/>
        <v>82.37777777777778</v>
      </c>
      <c r="H75" s="3">
        <v>87</v>
      </c>
      <c r="I75" s="3">
        <f t="shared" si="10"/>
        <v>43.5</v>
      </c>
      <c r="J75" s="3">
        <v>91</v>
      </c>
      <c r="K75" s="23">
        <f t="shared" si="11"/>
        <v>27.3</v>
      </c>
      <c r="M75">
        <f t="shared" si="12"/>
        <v>70.8</v>
      </c>
      <c r="N75" s="2">
        <v>80</v>
      </c>
      <c r="O75" s="23">
        <f t="shared" si="13"/>
        <v>64</v>
      </c>
      <c r="Q75">
        <f t="shared" si="14"/>
        <v>64</v>
      </c>
      <c r="R75" s="3">
        <v>55</v>
      </c>
      <c r="S75">
        <v>5</v>
      </c>
      <c r="T75">
        <f t="shared" si="15"/>
        <v>60</v>
      </c>
    </row>
    <row r="76" spans="1:20" ht="13.5">
      <c r="A76" t="s">
        <v>160</v>
      </c>
      <c r="B76" t="s">
        <v>161</v>
      </c>
      <c r="C76" s="2">
        <v>71</v>
      </c>
      <c r="D76" s="26">
        <f t="shared" si="8"/>
        <v>39.44444444444444</v>
      </c>
      <c r="E76" s="3">
        <v>29.4</v>
      </c>
      <c r="F76">
        <v>10</v>
      </c>
      <c r="G76" s="12">
        <f t="shared" si="9"/>
        <v>78.84444444444443</v>
      </c>
      <c r="H76" s="3">
        <v>88</v>
      </c>
      <c r="I76" s="3">
        <f t="shared" si="10"/>
        <v>44</v>
      </c>
      <c r="J76" s="3">
        <v>93</v>
      </c>
      <c r="K76" s="23">
        <f t="shared" si="11"/>
        <v>27.9</v>
      </c>
      <c r="M76">
        <f t="shared" si="12"/>
        <v>71.9</v>
      </c>
      <c r="N76" s="2">
        <v>79</v>
      </c>
      <c r="O76" s="23">
        <f t="shared" si="13"/>
        <v>63.2</v>
      </c>
      <c r="Q76">
        <f t="shared" si="14"/>
        <v>63.2</v>
      </c>
      <c r="R76" s="3">
        <v>54</v>
      </c>
      <c r="S76">
        <v>6</v>
      </c>
      <c r="T76">
        <f t="shared" si="15"/>
        <v>60</v>
      </c>
    </row>
    <row r="77" spans="1:20" ht="13.5">
      <c r="A77" t="s">
        <v>166</v>
      </c>
      <c r="B77" t="s">
        <v>167</v>
      </c>
      <c r="C77" s="2">
        <v>72</v>
      </c>
      <c r="D77" s="26">
        <f t="shared" si="8"/>
        <v>40</v>
      </c>
      <c r="E77" s="3">
        <v>29.7</v>
      </c>
      <c r="F77">
        <v>10</v>
      </c>
      <c r="G77" s="12">
        <f t="shared" si="9"/>
        <v>79.7</v>
      </c>
      <c r="H77" s="3">
        <v>86.5</v>
      </c>
      <c r="I77" s="3">
        <f t="shared" si="10"/>
        <v>43.25</v>
      </c>
      <c r="J77" s="3">
        <v>92</v>
      </c>
      <c r="K77" s="23">
        <f t="shared" si="11"/>
        <v>27.599999999999998</v>
      </c>
      <c r="M77">
        <f t="shared" si="12"/>
        <v>70.85</v>
      </c>
      <c r="N77" s="2">
        <v>80</v>
      </c>
      <c r="O77" s="23">
        <f t="shared" si="13"/>
        <v>64</v>
      </c>
      <c r="Q77">
        <f t="shared" si="14"/>
        <v>64</v>
      </c>
      <c r="R77" s="3">
        <v>55</v>
      </c>
      <c r="S77">
        <v>5</v>
      </c>
      <c r="T77">
        <f t="shared" si="15"/>
        <v>60</v>
      </c>
    </row>
    <row r="78" spans="1:20" ht="13.5">
      <c r="A78" t="s">
        <v>172</v>
      </c>
      <c r="B78" t="s">
        <v>173</v>
      </c>
      <c r="C78" s="2">
        <v>69</v>
      </c>
      <c r="D78" s="26">
        <f t="shared" si="8"/>
        <v>38.333333333333336</v>
      </c>
      <c r="E78" s="3">
        <v>29.5</v>
      </c>
      <c r="F78">
        <v>20</v>
      </c>
      <c r="G78" s="12">
        <f t="shared" si="9"/>
        <v>87.83333333333334</v>
      </c>
      <c r="H78" s="3">
        <v>85</v>
      </c>
      <c r="I78" s="3">
        <f t="shared" si="10"/>
        <v>42.5</v>
      </c>
      <c r="J78" s="3">
        <v>91</v>
      </c>
      <c r="K78" s="23">
        <f t="shared" si="11"/>
        <v>27.3</v>
      </c>
      <c r="L78">
        <v>20</v>
      </c>
      <c r="M78">
        <f t="shared" si="12"/>
        <v>89.8</v>
      </c>
      <c r="N78" s="2">
        <v>81</v>
      </c>
      <c r="O78" s="23">
        <f t="shared" si="13"/>
        <v>64.8</v>
      </c>
      <c r="P78">
        <v>20</v>
      </c>
      <c r="Q78">
        <f t="shared" si="14"/>
        <v>84.8</v>
      </c>
      <c r="R78" s="3">
        <v>59</v>
      </c>
      <c r="S78" s="22">
        <v>20</v>
      </c>
      <c r="T78">
        <f t="shared" si="15"/>
        <v>79</v>
      </c>
    </row>
    <row r="79" spans="1:20" ht="13.5">
      <c r="A79" t="s">
        <v>178</v>
      </c>
      <c r="B79" t="s">
        <v>179</v>
      </c>
      <c r="C79" s="2">
        <v>70</v>
      </c>
      <c r="D79" s="26">
        <f t="shared" si="8"/>
        <v>38.888888888888886</v>
      </c>
      <c r="E79" s="3">
        <v>28.9</v>
      </c>
      <c r="G79" s="12">
        <f t="shared" si="9"/>
        <v>67.78888888888889</v>
      </c>
      <c r="H79" s="3">
        <v>87.5</v>
      </c>
      <c r="I79" s="3">
        <f t="shared" si="10"/>
        <v>43.75</v>
      </c>
      <c r="J79" s="3">
        <v>93</v>
      </c>
      <c r="K79" s="23">
        <f t="shared" si="11"/>
        <v>27.9</v>
      </c>
      <c r="M79">
        <f t="shared" si="12"/>
        <v>71.65</v>
      </c>
      <c r="N79" s="2">
        <v>75</v>
      </c>
      <c r="O79" s="23">
        <f t="shared" si="13"/>
        <v>60</v>
      </c>
      <c r="Q79">
        <f t="shared" si="14"/>
        <v>60</v>
      </c>
      <c r="R79" s="3">
        <v>60</v>
      </c>
      <c r="T79">
        <f t="shared" si="15"/>
        <v>60</v>
      </c>
    </row>
    <row r="80" spans="1:20" ht="13.5">
      <c r="A80" t="s">
        <v>182</v>
      </c>
      <c r="B80" t="s">
        <v>183</v>
      </c>
      <c r="C80" s="2">
        <v>25</v>
      </c>
      <c r="D80" s="26">
        <f t="shared" si="8"/>
        <v>13.88888888888889</v>
      </c>
      <c r="E80" s="3">
        <v>28.8</v>
      </c>
      <c r="G80" s="12">
        <f t="shared" si="9"/>
        <v>42.68888888888889</v>
      </c>
      <c r="H80" s="3">
        <v>89</v>
      </c>
      <c r="I80" s="3">
        <f t="shared" si="10"/>
        <v>44.5</v>
      </c>
      <c r="J80" s="3">
        <v>93</v>
      </c>
      <c r="K80" s="23">
        <f t="shared" si="11"/>
        <v>27.9</v>
      </c>
      <c r="M80">
        <f t="shared" si="12"/>
        <v>72.4</v>
      </c>
      <c r="N80" s="2">
        <v>80</v>
      </c>
      <c r="O80" s="23">
        <f t="shared" si="13"/>
        <v>64</v>
      </c>
      <c r="Q80">
        <f t="shared" si="14"/>
        <v>64</v>
      </c>
      <c r="R80" s="3">
        <v>47</v>
      </c>
      <c r="T80">
        <f t="shared" si="15"/>
        <v>47</v>
      </c>
    </row>
    <row r="81" spans="1:20" ht="13.5">
      <c r="A81" t="s">
        <v>186</v>
      </c>
      <c r="B81" t="s">
        <v>187</v>
      </c>
      <c r="C81" s="2"/>
      <c r="D81" s="26">
        <f t="shared" si="8"/>
        <v>0</v>
      </c>
      <c r="E81" s="3"/>
      <c r="G81" s="12">
        <f t="shared" si="9"/>
        <v>0</v>
      </c>
      <c r="H81" s="3"/>
      <c r="I81" s="3">
        <f t="shared" si="10"/>
        <v>0</v>
      </c>
      <c r="J81" s="3"/>
      <c r="K81" s="23">
        <f t="shared" si="11"/>
        <v>0</v>
      </c>
      <c r="M81">
        <f t="shared" si="12"/>
        <v>0</v>
      </c>
      <c r="N81" s="2"/>
      <c r="O81" s="23">
        <f t="shared" si="13"/>
        <v>0</v>
      </c>
      <c r="Q81">
        <f t="shared" si="14"/>
        <v>0</v>
      </c>
      <c r="R81" s="25"/>
      <c r="T81">
        <f t="shared" si="15"/>
        <v>0</v>
      </c>
    </row>
    <row r="82" spans="1:20" ht="13.5">
      <c r="A82" t="s">
        <v>10</v>
      </c>
      <c r="B82" t="s">
        <v>11</v>
      </c>
      <c r="C82" s="2">
        <v>68</v>
      </c>
      <c r="D82" s="26">
        <f t="shared" si="8"/>
        <v>37.77777777777778</v>
      </c>
      <c r="E82" s="3">
        <v>3.6</v>
      </c>
      <c r="G82" s="12">
        <f t="shared" si="9"/>
        <v>41.37777777777778</v>
      </c>
      <c r="H82" s="2">
        <v>88</v>
      </c>
      <c r="I82" s="3">
        <f t="shared" si="10"/>
        <v>44</v>
      </c>
      <c r="J82" s="3">
        <v>9</v>
      </c>
      <c r="K82" s="23">
        <f t="shared" si="11"/>
        <v>2.6999999999999997</v>
      </c>
      <c r="M82">
        <f t="shared" si="12"/>
        <v>46.7</v>
      </c>
      <c r="N82" s="2">
        <v>78</v>
      </c>
      <c r="O82" s="23">
        <f t="shared" si="13"/>
        <v>62.400000000000006</v>
      </c>
      <c r="Q82">
        <f t="shared" si="14"/>
        <v>62.400000000000006</v>
      </c>
      <c r="R82" s="3">
        <v>53</v>
      </c>
      <c r="S82">
        <v>7</v>
      </c>
      <c r="T82">
        <f t="shared" si="15"/>
        <v>60</v>
      </c>
    </row>
    <row r="83" spans="1:20" ht="13.5">
      <c r="A83" t="s">
        <v>20</v>
      </c>
      <c r="B83" t="s">
        <v>21</v>
      </c>
      <c r="C83" s="2">
        <v>62</v>
      </c>
      <c r="D83" s="26">
        <f t="shared" si="8"/>
        <v>34.44444444444444</v>
      </c>
      <c r="E83" s="3">
        <v>29.6</v>
      </c>
      <c r="G83" s="12">
        <f t="shared" si="9"/>
        <v>64.04444444444445</v>
      </c>
      <c r="H83" s="2">
        <v>86.5</v>
      </c>
      <c r="I83" s="3">
        <f t="shared" si="10"/>
        <v>43.25</v>
      </c>
      <c r="J83" s="3">
        <v>90</v>
      </c>
      <c r="K83" s="23">
        <f t="shared" si="11"/>
        <v>27</v>
      </c>
      <c r="M83">
        <f t="shared" si="12"/>
        <v>70.25</v>
      </c>
      <c r="N83" s="2">
        <v>75</v>
      </c>
      <c r="O83" s="23">
        <f t="shared" si="13"/>
        <v>60</v>
      </c>
      <c r="Q83">
        <f t="shared" si="14"/>
        <v>60</v>
      </c>
      <c r="R83" s="3">
        <v>42</v>
      </c>
      <c r="T83">
        <f t="shared" si="15"/>
        <v>42</v>
      </c>
    </row>
    <row r="84" spans="1:20" ht="13.5">
      <c r="A84" t="s">
        <v>30</v>
      </c>
      <c r="B84" t="s">
        <v>31</v>
      </c>
      <c r="C84" s="2">
        <v>77</v>
      </c>
      <c r="D84" s="26">
        <f t="shared" si="8"/>
        <v>42.77777777777778</v>
      </c>
      <c r="E84" s="3">
        <v>29.5</v>
      </c>
      <c r="G84" s="12">
        <f t="shared" si="9"/>
        <v>72.27777777777777</v>
      </c>
      <c r="H84" s="2">
        <v>88</v>
      </c>
      <c r="I84" s="3">
        <f t="shared" si="10"/>
        <v>44</v>
      </c>
      <c r="J84" s="3">
        <v>84</v>
      </c>
      <c r="K84" s="23">
        <f t="shared" si="11"/>
        <v>25.2</v>
      </c>
      <c r="M84">
        <f t="shared" si="12"/>
        <v>69.2</v>
      </c>
      <c r="N84" s="2">
        <v>80</v>
      </c>
      <c r="O84" s="23">
        <f t="shared" si="13"/>
        <v>64</v>
      </c>
      <c r="Q84">
        <f t="shared" si="14"/>
        <v>64</v>
      </c>
      <c r="R84" s="3">
        <v>48</v>
      </c>
      <c r="T84">
        <f t="shared" si="15"/>
        <v>48</v>
      </c>
    </row>
    <row r="85" spans="1:20" ht="13.5">
      <c r="A85" t="s">
        <v>40</v>
      </c>
      <c r="B85" t="s">
        <v>41</v>
      </c>
      <c r="C85" s="2">
        <v>69</v>
      </c>
      <c r="D85" s="26">
        <f t="shared" si="8"/>
        <v>38.333333333333336</v>
      </c>
      <c r="E85" s="3">
        <v>29.6</v>
      </c>
      <c r="G85" s="12">
        <f t="shared" si="9"/>
        <v>67.93333333333334</v>
      </c>
      <c r="H85" s="2">
        <v>86.5</v>
      </c>
      <c r="I85" s="3">
        <f t="shared" si="10"/>
        <v>43.25</v>
      </c>
      <c r="J85" s="3">
        <v>93</v>
      </c>
      <c r="K85" s="23">
        <f t="shared" si="11"/>
        <v>27.9</v>
      </c>
      <c r="M85">
        <f t="shared" si="12"/>
        <v>71.15</v>
      </c>
      <c r="N85" s="2">
        <v>80</v>
      </c>
      <c r="O85" s="23">
        <f t="shared" si="13"/>
        <v>64</v>
      </c>
      <c r="P85">
        <v>10</v>
      </c>
      <c r="Q85">
        <f t="shared" si="14"/>
        <v>74</v>
      </c>
      <c r="R85" s="3">
        <v>50</v>
      </c>
      <c r="S85">
        <v>10</v>
      </c>
      <c r="T85">
        <f t="shared" si="15"/>
        <v>60</v>
      </c>
    </row>
    <row r="86" spans="1:20" ht="13.5">
      <c r="A86" t="s">
        <v>50</v>
      </c>
      <c r="B86" t="s">
        <v>51</v>
      </c>
      <c r="C86" s="2">
        <v>61</v>
      </c>
      <c r="D86" s="26">
        <f t="shared" si="8"/>
        <v>33.888888888888886</v>
      </c>
      <c r="E86" s="3">
        <v>28.8</v>
      </c>
      <c r="G86" s="12">
        <f t="shared" si="9"/>
        <v>62.68888888888888</v>
      </c>
      <c r="H86" s="2">
        <v>79.5</v>
      </c>
      <c r="I86" s="3">
        <f t="shared" si="10"/>
        <v>39.75</v>
      </c>
      <c r="J86" s="3">
        <v>90</v>
      </c>
      <c r="K86" s="23">
        <f t="shared" si="11"/>
        <v>27</v>
      </c>
      <c r="M86">
        <f t="shared" si="12"/>
        <v>66.75</v>
      </c>
      <c r="N86" s="2">
        <v>80</v>
      </c>
      <c r="O86" s="23">
        <f t="shared" si="13"/>
        <v>64</v>
      </c>
      <c r="Q86">
        <f t="shared" si="14"/>
        <v>64</v>
      </c>
      <c r="R86" s="3">
        <v>51</v>
      </c>
      <c r="S86">
        <v>9</v>
      </c>
      <c r="T86">
        <f t="shared" si="15"/>
        <v>60</v>
      </c>
    </row>
    <row r="87" spans="1:20" ht="13.5">
      <c r="A87" t="s">
        <v>60</v>
      </c>
      <c r="B87" t="s">
        <v>61</v>
      </c>
      <c r="C87" s="2">
        <v>68</v>
      </c>
      <c r="D87" s="26">
        <f t="shared" si="8"/>
        <v>37.77777777777778</v>
      </c>
      <c r="E87" s="3">
        <v>29.2</v>
      </c>
      <c r="G87" s="12">
        <f t="shared" si="9"/>
        <v>66.97777777777777</v>
      </c>
      <c r="H87" s="2">
        <v>86.5</v>
      </c>
      <c r="I87" s="3">
        <f t="shared" si="10"/>
        <v>43.25</v>
      </c>
      <c r="J87" s="3">
        <v>92</v>
      </c>
      <c r="K87" s="23">
        <f t="shared" si="11"/>
        <v>27.599999999999998</v>
      </c>
      <c r="M87">
        <f t="shared" si="12"/>
        <v>70.85</v>
      </c>
      <c r="N87" s="2">
        <v>75</v>
      </c>
      <c r="O87" s="23">
        <f t="shared" si="13"/>
        <v>60</v>
      </c>
      <c r="Q87">
        <f t="shared" si="14"/>
        <v>60</v>
      </c>
      <c r="R87" s="3">
        <v>53</v>
      </c>
      <c r="S87">
        <v>7</v>
      </c>
      <c r="T87">
        <f t="shared" si="15"/>
        <v>60</v>
      </c>
    </row>
    <row r="88" spans="1:20" ht="13.5">
      <c r="A88" t="s">
        <v>68</v>
      </c>
      <c r="B88" t="s">
        <v>69</v>
      </c>
      <c r="C88" s="2">
        <v>69</v>
      </c>
      <c r="D88" s="26">
        <f t="shared" si="8"/>
        <v>38.333333333333336</v>
      </c>
      <c r="E88" s="3">
        <v>29</v>
      </c>
      <c r="G88" s="12">
        <f t="shared" si="9"/>
        <v>67.33333333333334</v>
      </c>
      <c r="H88" s="2">
        <v>87</v>
      </c>
      <c r="I88" s="3">
        <f t="shared" si="10"/>
        <v>43.5</v>
      </c>
      <c r="J88" s="3">
        <v>89</v>
      </c>
      <c r="K88" s="23">
        <f t="shared" si="11"/>
        <v>26.7</v>
      </c>
      <c r="L88">
        <v>10</v>
      </c>
      <c r="M88">
        <f t="shared" si="12"/>
        <v>80.2</v>
      </c>
      <c r="N88" s="2">
        <v>79</v>
      </c>
      <c r="O88" s="23">
        <f t="shared" si="13"/>
        <v>63.2</v>
      </c>
      <c r="P88">
        <v>10</v>
      </c>
      <c r="Q88">
        <f t="shared" si="14"/>
        <v>73.2</v>
      </c>
      <c r="R88" s="3">
        <v>49</v>
      </c>
      <c r="T88">
        <f t="shared" si="15"/>
        <v>49</v>
      </c>
    </row>
    <row r="89" spans="1:20" ht="13.5">
      <c r="A89" t="s">
        <v>78</v>
      </c>
      <c r="B89" t="s">
        <v>79</v>
      </c>
      <c r="C89" s="2">
        <v>74</v>
      </c>
      <c r="D89" s="26">
        <f t="shared" si="8"/>
        <v>41.111111111111114</v>
      </c>
      <c r="E89" s="3">
        <v>29.3</v>
      </c>
      <c r="F89">
        <v>10</v>
      </c>
      <c r="G89" s="12">
        <f t="shared" si="9"/>
        <v>80.41111111111111</v>
      </c>
      <c r="H89" s="2">
        <v>88</v>
      </c>
      <c r="I89" s="3">
        <f t="shared" si="10"/>
        <v>44</v>
      </c>
      <c r="J89" s="3">
        <v>93</v>
      </c>
      <c r="K89" s="23">
        <f t="shared" si="11"/>
        <v>27.9</v>
      </c>
      <c r="L89">
        <v>10</v>
      </c>
      <c r="M89">
        <f t="shared" si="12"/>
        <v>81.9</v>
      </c>
      <c r="N89" s="2">
        <v>82</v>
      </c>
      <c r="O89" s="23">
        <f t="shared" si="13"/>
        <v>65.60000000000001</v>
      </c>
      <c r="Q89">
        <f t="shared" si="14"/>
        <v>65.60000000000001</v>
      </c>
      <c r="R89" s="3">
        <v>47</v>
      </c>
      <c r="S89">
        <v>20</v>
      </c>
      <c r="T89">
        <f t="shared" si="15"/>
        <v>67</v>
      </c>
    </row>
    <row r="90" spans="1:20" ht="13.5">
      <c r="A90" t="s">
        <v>86</v>
      </c>
      <c r="B90" t="s">
        <v>87</v>
      </c>
      <c r="C90" s="2">
        <v>71</v>
      </c>
      <c r="D90" s="26">
        <f t="shared" si="8"/>
        <v>39.44444444444444</v>
      </c>
      <c r="E90" s="3">
        <v>29.3</v>
      </c>
      <c r="F90">
        <v>20</v>
      </c>
      <c r="G90" s="12">
        <f t="shared" si="9"/>
        <v>88.74444444444444</v>
      </c>
      <c r="H90" s="2">
        <v>85</v>
      </c>
      <c r="I90" s="3">
        <f t="shared" si="10"/>
        <v>42.5</v>
      </c>
      <c r="J90" s="3">
        <v>92</v>
      </c>
      <c r="K90" s="23">
        <f t="shared" si="11"/>
        <v>27.599999999999998</v>
      </c>
      <c r="L90">
        <v>10</v>
      </c>
      <c r="M90">
        <f t="shared" si="12"/>
        <v>80.1</v>
      </c>
      <c r="N90" s="2">
        <v>80</v>
      </c>
      <c r="O90" s="23">
        <f t="shared" si="13"/>
        <v>64</v>
      </c>
      <c r="Q90">
        <f t="shared" si="14"/>
        <v>64</v>
      </c>
      <c r="R90" s="3">
        <v>59</v>
      </c>
      <c r="S90">
        <v>20</v>
      </c>
      <c r="T90">
        <f t="shared" si="15"/>
        <v>79</v>
      </c>
    </row>
    <row r="91" spans="1:20" ht="13.5">
      <c r="A91" t="s">
        <v>94</v>
      </c>
      <c r="B91" t="s">
        <v>95</v>
      </c>
      <c r="C91" s="2">
        <v>70</v>
      </c>
      <c r="D91" s="26">
        <f t="shared" si="8"/>
        <v>38.888888888888886</v>
      </c>
      <c r="E91" s="3">
        <v>29</v>
      </c>
      <c r="G91" s="12">
        <f t="shared" si="9"/>
        <v>67.88888888888889</v>
      </c>
      <c r="H91" s="2">
        <v>87</v>
      </c>
      <c r="I91" s="3">
        <f t="shared" si="10"/>
        <v>43.5</v>
      </c>
      <c r="J91" s="3">
        <v>90</v>
      </c>
      <c r="K91" s="23">
        <f t="shared" si="11"/>
        <v>27</v>
      </c>
      <c r="M91">
        <f t="shared" si="12"/>
        <v>70.5</v>
      </c>
      <c r="N91" s="2">
        <v>75</v>
      </c>
      <c r="O91" s="23">
        <f t="shared" si="13"/>
        <v>60</v>
      </c>
      <c r="Q91">
        <f t="shared" si="14"/>
        <v>60</v>
      </c>
      <c r="R91" s="3">
        <v>53</v>
      </c>
      <c r="S91">
        <v>7</v>
      </c>
      <c r="T91">
        <f t="shared" si="15"/>
        <v>60</v>
      </c>
    </row>
    <row r="92" spans="1:20" ht="13.5">
      <c r="A92" t="s">
        <v>102</v>
      </c>
      <c r="B92" t="s">
        <v>103</v>
      </c>
      <c r="C92" s="2">
        <v>66</v>
      </c>
      <c r="D92" s="26">
        <f t="shared" si="8"/>
        <v>36.666666666666664</v>
      </c>
      <c r="E92" s="3">
        <v>29.3</v>
      </c>
      <c r="G92" s="12">
        <f t="shared" si="9"/>
        <v>65.96666666666667</v>
      </c>
      <c r="H92" s="2">
        <v>86.5</v>
      </c>
      <c r="I92" s="3">
        <f t="shared" si="10"/>
        <v>43.25</v>
      </c>
      <c r="J92" s="3">
        <v>94</v>
      </c>
      <c r="K92" s="23">
        <f t="shared" si="11"/>
        <v>28.2</v>
      </c>
      <c r="M92">
        <f t="shared" si="12"/>
        <v>71.45</v>
      </c>
      <c r="N92" s="2">
        <v>81</v>
      </c>
      <c r="O92" s="23">
        <f t="shared" si="13"/>
        <v>64.8</v>
      </c>
      <c r="P92">
        <v>20</v>
      </c>
      <c r="Q92">
        <f t="shared" si="14"/>
        <v>84.8</v>
      </c>
      <c r="R92" s="3">
        <v>43</v>
      </c>
      <c r="S92">
        <v>17</v>
      </c>
      <c r="T92">
        <f t="shared" si="15"/>
        <v>60</v>
      </c>
    </row>
    <row r="93" spans="1:20" ht="13.5">
      <c r="A93" t="s">
        <v>110</v>
      </c>
      <c r="B93" t="s">
        <v>111</v>
      </c>
      <c r="C93" s="2">
        <v>70</v>
      </c>
      <c r="D93" s="26">
        <f t="shared" si="8"/>
        <v>38.888888888888886</v>
      </c>
      <c r="E93" s="3">
        <v>29.7</v>
      </c>
      <c r="G93" s="12">
        <f t="shared" si="9"/>
        <v>68.58888888888889</v>
      </c>
      <c r="H93" s="2">
        <v>88</v>
      </c>
      <c r="I93" s="3">
        <f t="shared" si="10"/>
        <v>44</v>
      </c>
      <c r="J93" s="3">
        <v>93</v>
      </c>
      <c r="K93" s="23">
        <f t="shared" si="11"/>
        <v>27.9</v>
      </c>
      <c r="M93">
        <f t="shared" si="12"/>
        <v>71.9</v>
      </c>
      <c r="N93" s="2">
        <v>80</v>
      </c>
      <c r="O93" s="23">
        <f t="shared" si="13"/>
        <v>64</v>
      </c>
      <c r="Q93">
        <f t="shared" si="14"/>
        <v>64</v>
      </c>
      <c r="R93" s="3">
        <v>53</v>
      </c>
      <c r="S93">
        <v>7</v>
      </c>
      <c r="T93">
        <f t="shared" si="15"/>
        <v>60</v>
      </c>
    </row>
    <row r="94" spans="1:20" ht="13.5">
      <c r="A94" t="s">
        <v>118</v>
      </c>
      <c r="B94" t="s">
        <v>119</v>
      </c>
      <c r="C94" s="2">
        <v>69</v>
      </c>
      <c r="D94" s="26">
        <f t="shared" si="8"/>
        <v>38.333333333333336</v>
      </c>
      <c r="E94" s="3">
        <v>28</v>
      </c>
      <c r="G94" s="12">
        <f t="shared" si="9"/>
        <v>66.33333333333334</v>
      </c>
      <c r="H94" s="2">
        <v>81</v>
      </c>
      <c r="I94" s="3">
        <f t="shared" si="10"/>
        <v>40.5</v>
      </c>
      <c r="J94" s="3">
        <v>86</v>
      </c>
      <c r="K94" s="23">
        <f t="shared" si="11"/>
        <v>25.8</v>
      </c>
      <c r="M94">
        <f t="shared" si="12"/>
        <v>66.3</v>
      </c>
      <c r="N94" s="2">
        <v>77</v>
      </c>
      <c r="O94" s="23">
        <f t="shared" si="13"/>
        <v>61.6</v>
      </c>
      <c r="Q94">
        <f t="shared" si="14"/>
        <v>61.6</v>
      </c>
      <c r="R94" s="3">
        <v>55</v>
      </c>
      <c r="S94">
        <v>5</v>
      </c>
      <c r="T94">
        <f t="shared" si="15"/>
        <v>60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A1" sqref="A1:B16384"/>
    </sheetView>
  </sheetViews>
  <sheetFormatPr defaultColWidth="9.140625" defaultRowHeight="15"/>
  <cols>
    <col min="10" max="10" width="9.00390625" style="12" customWidth="1"/>
  </cols>
  <sheetData>
    <row r="1" spans="1:14" s="37" customFormat="1" ht="15">
      <c r="A1" s="32" t="s">
        <v>0</v>
      </c>
      <c r="B1" s="32" t="s">
        <v>1</v>
      </c>
      <c r="C1" s="33" t="s">
        <v>191</v>
      </c>
      <c r="D1" s="33" t="s">
        <v>244</v>
      </c>
      <c r="E1" s="19" t="s">
        <v>245</v>
      </c>
      <c r="F1" s="19" t="s">
        <v>242</v>
      </c>
      <c r="G1" s="34" t="s">
        <v>218</v>
      </c>
      <c r="H1" s="34" t="s">
        <v>217</v>
      </c>
      <c r="I1" s="19" t="s">
        <v>240</v>
      </c>
      <c r="J1" s="35" t="s">
        <v>241</v>
      </c>
      <c r="K1" s="36" t="s">
        <v>191</v>
      </c>
      <c r="L1" s="36" t="s">
        <v>244</v>
      </c>
      <c r="M1" s="19" t="s">
        <v>246</v>
      </c>
      <c r="N1" s="19" t="s">
        <v>243</v>
      </c>
    </row>
    <row r="2" spans="1:14" ht="15">
      <c r="A2" s="2" t="s">
        <v>2</v>
      </c>
      <c r="B2" s="2" t="s">
        <v>3</v>
      </c>
      <c r="C2" s="29">
        <v>25</v>
      </c>
      <c r="D2" s="30">
        <v>45.5</v>
      </c>
      <c r="E2" s="3">
        <v>10</v>
      </c>
      <c r="F2" s="3">
        <f>C2+D2+E2</f>
        <v>80.5</v>
      </c>
      <c r="G2" s="2">
        <v>61</v>
      </c>
      <c r="H2" s="3">
        <v>22</v>
      </c>
      <c r="I2" s="3">
        <v>5</v>
      </c>
      <c r="J2" s="11">
        <f>G2*5/7+H2+I2</f>
        <v>70.57142857142857</v>
      </c>
      <c r="K2" s="28">
        <v>26</v>
      </c>
      <c r="L2" s="31">
        <v>77</v>
      </c>
      <c r="M2" s="3">
        <v>5</v>
      </c>
      <c r="N2" s="3">
        <f>K2+L2/2+M2</f>
        <v>69.5</v>
      </c>
    </row>
    <row r="3" spans="1:14" ht="15">
      <c r="A3" s="4" t="s">
        <v>12</v>
      </c>
      <c r="B3" s="2" t="s">
        <v>13</v>
      </c>
      <c r="C3" s="29">
        <v>23.5</v>
      </c>
      <c r="D3" s="30">
        <v>41.6</v>
      </c>
      <c r="E3" s="3"/>
      <c r="F3" s="3">
        <f aca="true" t="shared" si="0" ref="F3:F66">C3+D3+E3</f>
        <v>65.1</v>
      </c>
      <c r="G3" s="2">
        <v>49</v>
      </c>
      <c r="H3" s="3">
        <v>26</v>
      </c>
      <c r="I3" s="3"/>
      <c r="J3" s="11">
        <f aca="true" t="shared" si="1" ref="J3:J66">G3*5/7+H3+I3</f>
        <v>61</v>
      </c>
      <c r="K3" s="28">
        <v>27</v>
      </c>
      <c r="L3" s="31">
        <v>77</v>
      </c>
      <c r="M3" s="3"/>
      <c r="N3" s="3">
        <f aca="true" t="shared" si="2" ref="N3:N66">K3+L3/2+M3</f>
        <v>65.5</v>
      </c>
    </row>
    <row r="4" spans="1:14" ht="15">
      <c r="A4" s="2" t="s">
        <v>22</v>
      </c>
      <c r="B4" s="2" t="s">
        <v>23</v>
      </c>
      <c r="C4" s="29">
        <v>26.5</v>
      </c>
      <c r="D4" s="30">
        <v>48</v>
      </c>
      <c r="E4" s="3"/>
      <c r="F4" s="3">
        <f t="shared" si="0"/>
        <v>74.5</v>
      </c>
      <c r="G4" s="2">
        <v>65</v>
      </c>
      <c r="H4" s="3">
        <v>28</v>
      </c>
      <c r="I4" s="3"/>
      <c r="J4" s="11">
        <f t="shared" si="1"/>
        <v>74.42857142857143</v>
      </c>
      <c r="K4" s="28">
        <v>26</v>
      </c>
      <c r="L4" s="31">
        <v>84.5</v>
      </c>
      <c r="M4" s="3"/>
      <c r="N4" s="3">
        <f t="shared" si="2"/>
        <v>68.25</v>
      </c>
    </row>
    <row r="5" spans="1:14" ht="15">
      <c r="A5" s="4" t="s">
        <v>32</v>
      </c>
      <c r="B5" s="2" t="s">
        <v>33</v>
      </c>
      <c r="C5" s="29">
        <v>24</v>
      </c>
      <c r="D5" s="30">
        <v>43.4</v>
      </c>
      <c r="E5" s="3"/>
      <c r="F5" s="3">
        <f t="shared" si="0"/>
        <v>67.4</v>
      </c>
      <c r="G5" s="2">
        <v>58</v>
      </c>
      <c r="H5" s="3">
        <v>23</v>
      </c>
      <c r="I5" s="3"/>
      <c r="J5" s="11">
        <f t="shared" si="1"/>
        <v>64.42857142857143</v>
      </c>
      <c r="K5" s="28">
        <v>25</v>
      </c>
      <c r="L5" s="31">
        <v>77</v>
      </c>
      <c r="M5" s="3"/>
      <c r="N5" s="3">
        <f t="shared" si="2"/>
        <v>63.5</v>
      </c>
    </row>
    <row r="6" spans="1:14" ht="15">
      <c r="A6" s="2" t="s">
        <v>42</v>
      </c>
      <c r="B6" s="2" t="s">
        <v>43</v>
      </c>
      <c r="C6" s="29">
        <v>26.5</v>
      </c>
      <c r="D6" s="30">
        <v>47.7</v>
      </c>
      <c r="E6" s="3"/>
      <c r="F6" s="3">
        <f t="shared" si="0"/>
        <v>74.2</v>
      </c>
      <c r="G6" s="2">
        <v>62</v>
      </c>
      <c r="H6" s="3">
        <v>25</v>
      </c>
      <c r="I6" s="3"/>
      <c r="J6" s="11">
        <f t="shared" si="1"/>
        <v>69.28571428571428</v>
      </c>
      <c r="K6" s="28">
        <v>26</v>
      </c>
      <c r="L6" s="31">
        <v>81.5</v>
      </c>
      <c r="M6" s="3"/>
      <c r="N6" s="3">
        <f t="shared" si="2"/>
        <v>66.75</v>
      </c>
    </row>
    <row r="7" spans="1:14" ht="15">
      <c r="A7" s="4" t="s">
        <v>52</v>
      </c>
      <c r="B7" s="2" t="s">
        <v>53</v>
      </c>
      <c r="C7" s="29">
        <v>27.3</v>
      </c>
      <c r="D7" s="30">
        <v>47.7</v>
      </c>
      <c r="E7" s="3">
        <v>5</v>
      </c>
      <c r="F7" s="3">
        <f t="shared" si="0"/>
        <v>80</v>
      </c>
      <c r="G7" s="2">
        <v>62</v>
      </c>
      <c r="H7" s="3">
        <v>24</v>
      </c>
      <c r="I7" s="3"/>
      <c r="J7" s="11">
        <f t="shared" si="1"/>
        <v>68.28571428571428</v>
      </c>
      <c r="K7" s="28">
        <v>27</v>
      </c>
      <c r="L7" s="31">
        <v>79</v>
      </c>
      <c r="M7" s="3"/>
      <c r="N7" s="3">
        <f t="shared" si="2"/>
        <v>66.5</v>
      </c>
    </row>
    <row r="8" spans="1:14" ht="15">
      <c r="A8" s="4" t="s">
        <v>70</v>
      </c>
      <c r="B8" s="2" t="s">
        <v>71</v>
      </c>
      <c r="C8" s="29">
        <v>26</v>
      </c>
      <c r="D8" s="30">
        <v>41.3</v>
      </c>
      <c r="E8" s="3"/>
      <c r="F8" s="3">
        <f t="shared" si="0"/>
        <v>67.3</v>
      </c>
      <c r="G8" s="2">
        <v>59</v>
      </c>
      <c r="H8" s="3">
        <v>28</v>
      </c>
      <c r="I8" s="3"/>
      <c r="J8" s="11">
        <f t="shared" si="1"/>
        <v>70.14285714285714</v>
      </c>
      <c r="K8" s="28">
        <v>28</v>
      </c>
      <c r="L8" s="31">
        <v>81</v>
      </c>
      <c r="M8" s="3"/>
      <c r="N8" s="3">
        <f t="shared" si="2"/>
        <v>68.5</v>
      </c>
    </row>
    <row r="9" spans="1:14" ht="15">
      <c r="A9" s="2" t="s">
        <v>80</v>
      </c>
      <c r="B9" s="2" t="s">
        <v>81</v>
      </c>
      <c r="C9" s="29">
        <v>25</v>
      </c>
      <c r="D9" s="30">
        <v>47.7</v>
      </c>
      <c r="E9" s="3"/>
      <c r="F9" s="3">
        <f t="shared" si="0"/>
        <v>72.7</v>
      </c>
      <c r="G9" s="2">
        <v>64</v>
      </c>
      <c r="H9" s="3">
        <v>24</v>
      </c>
      <c r="I9" s="3">
        <v>5</v>
      </c>
      <c r="J9" s="11">
        <f t="shared" si="1"/>
        <v>74.71428571428572</v>
      </c>
      <c r="K9" s="28">
        <v>25</v>
      </c>
      <c r="L9" s="31">
        <v>77.5</v>
      </c>
      <c r="M9" s="3">
        <v>5</v>
      </c>
      <c r="N9" s="3">
        <f t="shared" si="2"/>
        <v>68.75</v>
      </c>
    </row>
    <row r="10" spans="1:14" ht="15">
      <c r="A10" s="4" t="s">
        <v>88</v>
      </c>
      <c r="B10" s="2" t="s">
        <v>89</v>
      </c>
      <c r="C10" s="29">
        <v>9</v>
      </c>
      <c r="D10" s="30">
        <v>45.7</v>
      </c>
      <c r="E10" s="3">
        <v>6</v>
      </c>
      <c r="F10" s="3">
        <f t="shared" si="0"/>
        <v>60.7</v>
      </c>
      <c r="G10" s="2">
        <v>62</v>
      </c>
      <c r="H10" s="3">
        <v>26</v>
      </c>
      <c r="I10" s="3"/>
      <c r="J10" s="11">
        <f t="shared" si="1"/>
        <v>70.28571428571428</v>
      </c>
      <c r="K10" s="28">
        <v>20</v>
      </c>
      <c r="L10" s="31">
        <v>81.5</v>
      </c>
      <c r="M10" s="3"/>
      <c r="N10" s="3">
        <f t="shared" si="2"/>
        <v>60.75</v>
      </c>
    </row>
    <row r="11" spans="1:14" ht="15">
      <c r="A11" s="2" t="s">
        <v>96</v>
      </c>
      <c r="B11" s="2" t="s">
        <v>97</v>
      </c>
      <c r="C11" s="29">
        <v>26</v>
      </c>
      <c r="D11" s="30">
        <v>45.9</v>
      </c>
      <c r="E11" s="3"/>
      <c r="F11" s="3">
        <f t="shared" si="0"/>
        <v>71.9</v>
      </c>
      <c r="G11" s="2">
        <v>59</v>
      </c>
      <c r="H11" s="3">
        <v>27</v>
      </c>
      <c r="I11" s="3"/>
      <c r="J11" s="11">
        <f t="shared" si="1"/>
        <v>69.14285714285714</v>
      </c>
      <c r="K11" s="28">
        <v>26</v>
      </c>
      <c r="L11" s="31">
        <v>83</v>
      </c>
      <c r="M11" s="3"/>
      <c r="N11" s="3">
        <f t="shared" si="2"/>
        <v>67.5</v>
      </c>
    </row>
    <row r="12" spans="1:14" ht="15">
      <c r="A12" s="2" t="s">
        <v>104</v>
      </c>
      <c r="B12" s="2" t="s">
        <v>105</v>
      </c>
      <c r="C12" s="29">
        <v>26.5</v>
      </c>
      <c r="D12" s="30">
        <v>42</v>
      </c>
      <c r="E12" s="3"/>
      <c r="F12" s="3">
        <f t="shared" si="0"/>
        <v>68.5</v>
      </c>
      <c r="G12" s="2">
        <v>62</v>
      </c>
      <c r="H12" s="3">
        <v>25</v>
      </c>
      <c r="I12" s="3"/>
      <c r="J12" s="11">
        <f t="shared" si="1"/>
        <v>69.28571428571428</v>
      </c>
      <c r="K12" s="28">
        <v>26</v>
      </c>
      <c r="L12" s="31">
        <v>77.5</v>
      </c>
      <c r="M12" s="3"/>
      <c r="N12" s="3">
        <f t="shared" si="2"/>
        <v>64.75</v>
      </c>
    </row>
    <row r="13" spans="1:14" ht="15">
      <c r="A13" s="4" t="s">
        <v>112</v>
      </c>
      <c r="B13" s="2" t="s">
        <v>113</v>
      </c>
      <c r="C13" s="29">
        <v>29.3</v>
      </c>
      <c r="D13" s="30">
        <v>46.4</v>
      </c>
      <c r="E13" s="3"/>
      <c r="F13" s="3">
        <f t="shared" si="0"/>
        <v>75.7</v>
      </c>
      <c r="G13" s="2">
        <v>61</v>
      </c>
      <c r="H13" s="3">
        <v>28</v>
      </c>
      <c r="I13" s="3"/>
      <c r="J13" s="11">
        <f t="shared" si="1"/>
        <v>71.57142857142857</v>
      </c>
      <c r="K13" s="28">
        <v>26</v>
      </c>
      <c r="L13" s="31">
        <v>83.5</v>
      </c>
      <c r="M13" s="3"/>
      <c r="N13" s="3">
        <f t="shared" si="2"/>
        <v>67.75</v>
      </c>
    </row>
    <row r="14" spans="1:14" ht="15">
      <c r="A14" s="2" t="s">
        <v>120</v>
      </c>
      <c r="B14" s="2" t="s">
        <v>121</v>
      </c>
      <c r="C14" s="29">
        <v>23.5</v>
      </c>
      <c r="D14" s="30">
        <v>44.8</v>
      </c>
      <c r="E14" s="3"/>
      <c r="F14" s="3">
        <f t="shared" si="0"/>
        <v>68.3</v>
      </c>
      <c r="G14" s="2">
        <v>42</v>
      </c>
      <c r="H14" s="3">
        <v>24</v>
      </c>
      <c r="I14" s="3">
        <v>6</v>
      </c>
      <c r="J14" s="11">
        <f t="shared" si="1"/>
        <v>60</v>
      </c>
      <c r="K14" s="28">
        <v>22</v>
      </c>
      <c r="L14" s="31">
        <v>55</v>
      </c>
      <c r="M14" s="3"/>
      <c r="N14" s="3">
        <f t="shared" si="2"/>
        <v>49.5</v>
      </c>
    </row>
    <row r="15" spans="1:14" ht="15">
      <c r="A15" s="4" t="s">
        <v>126</v>
      </c>
      <c r="B15" s="2" t="s">
        <v>127</v>
      </c>
      <c r="C15" s="29">
        <v>25</v>
      </c>
      <c r="D15" s="30">
        <v>45.5</v>
      </c>
      <c r="E15" s="3"/>
      <c r="F15" s="3">
        <f t="shared" si="0"/>
        <v>70.5</v>
      </c>
      <c r="G15" s="2">
        <v>59</v>
      </c>
      <c r="H15" s="3">
        <v>23</v>
      </c>
      <c r="I15" s="3"/>
      <c r="J15" s="11">
        <f t="shared" si="1"/>
        <v>65.14285714285714</v>
      </c>
      <c r="K15" s="28">
        <v>26</v>
      </c>
      <c r="L15" s="31">
        <v>78</v>
      </c>
      <c r="M15" s="3"/>
      <c r="N15" s="3">
        <f t="shared" si="2"/>
        <v>65</v>
      </c>
    </row>
    <row r="16" spans="1:14" ht="15">
      <c r="A16" s="2" t="s">
        <v>132</v>
      </c>
      <c r="B16" s="2" t="s">
        <v>133</v>
      </c>
      <c r="C16" s="29">
        <v>29</v>
      </c>
      <c r="D16" s="30">
        <v>45.4</v>
      </c>
      <c r="E16" s="3"/>
      <c r="F16" s="3">
        <f t="shared" si="0"/>
        <v>74.4</v>
      </c>
      <c r="G16" s="2">
        <v>63</v>
      </c>
      <c r="H16" s="3">
        <v>26</v>
      </c>
      <c r="I16" s="3"/>
      <c r="J16" s="11">
        <f t="shared" si="1"/>
        <v>71</v>
      </c>
      <c r="K16" s="28"/>
      <c r="L16" s="31">
        <v>82</v>
      </c>
      <c r="M16" s="3"/>
      <c r="N16" s="3">
        <f t="shared" si="2"/>
        <v>41</v>
      </c>
    </row>
    <row r="17" spans="1:14" ht="15">
      <c r="A17" s="4" t="s">
        <v>138</v>
      </c>
      <c r="B17" s="2" t="s">
        <v>139</v>
      </c>
      <c r="C17" s="29">
        <v>26</v>
      </c>
      <c r="D17" s="30">
        <v>46.6</v>
      </c>
      <c r="E17" s="3"/>
      <c r="F17" s="3">
        <f t="shared" si="0"/>
        <v>72.6</v>
      </c>
      <c r="G17" s="2">
        <v>61</v>
      </c>
      <c r="H17" s="3">
        <v>28</v>
      </c>
      <c r="I17" s="3"/>
      <c r="J17" s="11">
        <f t="shared" si="1"/>
        <v>71.57142857142857</v>
      </c>
      <c r="K17" s="28">
        <v>27</v>
      </c>
      <c r="L17" s="31">
        <v>83.5</v>
      </c>
      <c r="M17" s="3"/>
      <c r="N17" s="3">
        <f t="shared" si="2"/>
        <v>68.75</v>
      </c>
    </row>
    <row r="18" spans="1:14" ht="15">
      <c r="A18" s="2" t="s">
        <v>144</v>
      </c>
      <c r="B18" s="2" t="s">
        <v>145</v>
      </c>
      <c r="C18" s="29">
        <v>26.8</v>
      </c>
      <c r="D18" s="30">
        <v>46.3</v>
      </c>
      <c r="E18" s="3"/>
      <c r="F18" s="3">
        <f t="shared" si="0"/>
        <v>73.1</v>
      </c>
      <c r="G18" s="2">
        <v>61</v>
      </c>
      <c r="H18" s="3">
        <v>26</v>
      </c>
      <c r="I18" s="3"/>
      <c r="J18" s="11">
        <f t="shared" si="1"/>
        <v>69.57142857142857</v>
      </c>
      <c r="K18" s="28">
        <v>27</v>
      </c>
      <c r="L18" s="31">
        <v>71.5</v>
      </c>
      <c r="M18" s="3"/>
      <c r="N18" s="3">
        <f t="shared" si="2"/>
        <v>62.75</v>
      </c>
    </row>
    <row r="19" spans="1:14" ht="15">
      <c r="A19" s="4" t="s">
        <v>150</v>
      </c>
      <c r="B19" s="2" t="s">
        <v>151</v>
      </c>
      <c r="C19" s="29">
        <v>26.8</v>
      </c>
      <c r="D19" s="30">
        <v>48.6</v>
      </c>
      <c r="E19" s="3"/>
      <c r="F19" s="3">
        <f t="shared" si="0"/>
        <v>75.4</v>
      </c>
      <c r="G19" s="2">
        <v>63</v>
      </c>
      <c r="H19" s="3">
        <v>27</v>
      </c>
      <c r="I19" s="3"/>
      <c r="J19" s="11">
        <f t="shared" si="1"/>
        <v>72</v>
      </c>
      <c r="K19" s="28">
        <v>27</v>
      </c>
      <c r="L19" s="31">
        <v>83</v>
      </c>
      <c r="M19" s="3"/>
      <c r="N19" s="3">
        <f t="shared" si="2"/>
        <v>68.5</v>
      </c>
    </row>
    <row r="20" spans="1:14" ht="15">
      <c r="A20" s="2" t="s">
        <v>156</v>
      </c>
      <c r="B20" s="2" t="s">
        <v>157</v>
      </c>
      <c r="C20" s="29">
        <v>27</v>
      </c>
      <c r="D20" s="30">
        <v>47</v>
      </c>
      <c r="E20" s="3"/>
      <c r="F20" s="3">
        <f t="shared" si="0"/>
        <v>74</v>
      </c>
      <c r="G20" s="2">
        <v>62</v>
      </c>
      <c r="H20" s="3">
        <v>25</v>
      </c>
      <c r="I20" s="3"/>
      <c r="J20" s="11">
        <f t="shared" si="1"/>
        <v>69.28571428571428</v>
      </c>
      <c r="K20" s="28">
        <v>26</v>
      </c>
      <c r="L20" s="31">
        <v>75</v>
      </c>
      <c r="M20" s="3">
        <v>10</v>
      </c>
      <c r="N20" s="3">
        <f t="shared" si="2"/>
        <v>73.5</v>
      </c>
    </row>
    <row r="21" spans="1:14" ht="15">
      <c r="A21" s="2" t="s">
        <v>162</v>
      </c>
      <c r="B21" s="2" t="s">
        <v>163</v>
      </c>
      <c r="C21" s="29">
        <v>29</v>
      </c>
      <c r="D21" s="30">
        <v>45.5</v>
      </c>
      <c r="E21" s="3"/>
      <c r="F21" s="3">
        <f t="shared" si="0"/>
        <v>74.5</v>
      </c>
      <c r="G21" s="2">
        <v>63</v>
      </c>
      <c r="H21" s="3">
        <v>26</v>
      </c>
      <c r="I21" s="3">
        <v>5</v>
      </c>
      <c r="J21" s="11">
        <f t="shared" si="1"/>
        <v>76</v>
      </c>
      <c r="K21" s="28">
        <v>27</v>
      </c>
      <c r="L21" s="31">
        <v>76</v>
      </c>
      <c r="M21" s="3">
        <v>5</v>
      </c>
      <c r="N21" s="3">
        <f t="shared" si="2"/>
        <v>70</v>
      </c>
    </row>
    <row r="22" spans="1:14" ht="15">
      <c r="A22" s="4" t="s">
        <v>168</v>
      </c>
      <c r="B22" s="2" t="s">
        <v>169</v>
      </c>
      <c r="C22" s="29">
        <v>25</v>
      </c>
      <c r="D22" s="30">
        <v>45</v>
      </c>
      <c r="E22" s="3"/>
      <c r="F22" s="3">
        <f t="shared" si="0"/>
        <v>70</v>
      </c>
      <c r="G22" s="2">
        <v>57</v>
      </c>
      <c r="H22" s="3">
        <v>24</v>
      </c>
      <c r="I22" s="3"/>
      <c r="J22" s="11">
        <f t="shared" si="1"/>
        <v>64.71428571428572</v>
      </c>
      <c r="K22" s="28">
        <v>27</v>
      </c>
      <c r="L22" s="31">
        <v>73</v>
      </c>
      <c r="M22" s="3"/>
      <c r="N22" s="3">
        <f t="shared" si="2"/>
        <v>63.5</v>
      </c>
    </row>
    <row r="23" spans="1:14" ht="15">
      <c r="A23" s="2" t="s">
        <v>174</v>
      </c>
      <c r="B23" s="2" t="s">
        <v>175</v>
      </c>
      <c r="C23" s="29">
        <v>28.8</v>
      </c>
      <c r="D23" s="30">
        <v>48.6</v>
      </c>
      <c r="E23" s="3">
        <v>5</v>
      </c>
      <c r="F23" s="3">
        <f t="shared" si="0"/>
        <v>82.4</v>
      </c>
      <c r="G23" s="2">
        <v>46</v>
      </c>
      <c r="H23" s="3">
        <v>25</v>
      </c>
      <c r="I23" s="3">
        <v>3</v>
      </c>
      <c r="J23" s="11">
        <f t="shared" si="1"/>
        <v>60.857142857142854</v>
      </c>
      <c r="K23" s="28">
        <v>27</v>
      </c>
      <c r="L23" s="31">
        <v>74</v>
      </c>
      <c r="M23" s="3"/>
      <c r="N23" s="3">
        <f t="shared" si="2"/>
        <v>64</v>
      </c>
    </row>
    <row r="24" spans="1:14" ht="15">
      <c r="A24" s="2" t="s">
        <v>180</v>
      </c>
      <c r="B24" s="2" t="s">
        <v>181</v>
      </c>
      <c r="C24" s="29">
        <v>28.6</v>
      </c>
      <c r="D24" s="30">
        <v>44.8</v>
      </c>
      <c r="E24" s="3"/>
      <c r="F24" s="3">
        <f t="shared" si="0"/>
        <v>73.4</v>
      </c>
      <c r="G24" s="2">
        <v>60</v>
      </c>
      <c r="H24" s="3">
        <v>28</v>
      </c>
      <c r="I24" s="3"/>
      <c r="J24" s="11">
        <f t="shared" si="1"/>
        <v>70.85714285714286</v>
      </c>
      <c r="K24" s="28">
        <v>27</v>
      </c>
      <c r="L24" s="31">
        <v>79</v>
      </c>
      <c r="M24" s="3"/>
      <c r="N24" s="3">
        <f t="shared" si="2"/>
        <v>66.5</v>
      </c>
    </row>
    <row r="25" spans="1:14" ht="15">
      <c r="A25" s="4" t="s">
        <v>184</v>
      </c>
      <c r="B25" s="2" t="s">
        <v>185</v>
      </c>
      <c r="C25" s="29">
        <v>27</v>
      </c>
      <c r="D25" s="30">
        <v>45.5</v>
      </c>
      <c r="E25" s="3"/>
      <c r="F25" s="3">
        <f t="shared" si="0"/>
        <v>72.5</v>
      </c>
      <c r="G25" s="2">
        <v>60</v>
      </c>
      <c r="H25" s="3">
        <v>24</v>
      </c>
      <c r="I25" s="3"/>
      <c r="J25" s="11">
        <f t="shared" si="1"/>
        <v>66.85714285714286</v>
      </c>
      <c r="K25" s="28">
        <v>27</v>
      </c>
      <c r="L25" s="31">
        <v>82</v>
      </c>
      <c r="M25" s="3">
        <v>5</v>
      </c>
      <c r="N25" s="3">
        <f t="shared" si="2"/>
        <v>73</v>
      </c>
    </row>
    <row r="26" spans="1:14" ht="15">
      <c r="A26" s="2" t="s">
        <v>4</v>
      </c>
      <c r="B26" s="2" t="s">
        <v>5</v>
      </c>
      <c r="C26" s="29">
        <v>26.5</v>
      </c>
      <c r="D26" s="29">
        <v>44</v>
      </c>
      <c r="E26" s="3"/>
      <c r="F26" s="3">
        <f t="shared" si="0"/>
        <v>70.5</v>
      </c>
      <c r="G26" s="2">
        <v>57</v>
      </c>
      <c r="H26" s="2">
        <v>24</v>
      </c>
      <c r="I26" s="3"/>
      <c r="J26" s="11">
        <f t="shared" si="1"/>
        <v>64.71428571428572</v>
      </c>
      <c r="K26" s="28">
        <v>26</v>
      </c>
      <c r="L26" s="28">
        <v>72.5</v>
      </c>
      <c r="M26" s="3"/>
      <c r="N26" s="3">
        <f t="shared" si="2"/>
        <v>62.25</v>
      </c>
    </row>
    <row r="27" spans="1:14" ht="15">
      <c r="A27" s="4" t="s">
        <v>14</v>
      </c>
      <c r="B27" s="2" t="s">
        <v>15</v>
      </c>
      <c r="C27" s="29">
        <v>29.5</v>
      </c>
      <c r="D27" s="29">
        <v>49.3</v>
      </c>
      <c r="E27" s="3">
        <v>5</v>
      </c>
      <c r="F27" s="3">
        <f t="shared" si="0"/>
        <v>83.8</v>
      </c>
      <c r="G27" s="2">
        <v>63</v>
      </c>
      <c r="H27" s="2">
        <v>24</v>
      </c>
      <c r="I27" s="3"/>
      <c r="J27" s="11">
        <f t="shared" si="1"/>
        <v>69</v>
      </c>
      <c r="K27" s="28">
        <v>27</v>
      </c>
      <c r="L27" s="28">
        <v>79.5</v>
      </c>
      <c r="M27" s="3">
        <v>15</v>
      </c>
      <c r="N27" s="3">
        <f t="shared" si="2"/>
        <v>81.75</v>
      </c>
    </row>
    <row r="28" spans="1:14" ht="15">
      <c r="A28" s="2" t="s">
        <v>24</v>
      </c>
      <c r="B28" s="2" t="s">
        <v>25</v>
      </c>
      <c r="C28" s="29">
        <v>29</v>
      </c>
      <c r="D28" s="29">
        <v>48.6</v>
      </c>
      <c r="E28" s="3"/>
      <c r="F28" s="3">
        <f t="shared" si="0"/>
        <v>77.6</v>
      </c>
      <c r="G28" s="2">
        <v>61</v>
      </c>
      <c r="H28" s="2">
        <v>24</v>
      </c>
      <c r="I28" s="3"/>
      <c r="J28" s="11">
        <f t="shared" si="1"/>
        <v>67.57142857142857</v>
      </c>
      <c r="K28" s="28">
        <v>26</v>
      </c>
      <c r="L28" s="28">
        <v>82</v>
      </c>
      <c r="M28" s="3"/>
      <c r="N28" s="3">
        <f t="shared" si="2"/>
        <v>67</v>
      </c>
    </row>
    <row r="29" spans="1:14" ht="15">
      <c r="A29" s="4" t="s">
        <v>34</v>
      </c>
      <c r="B29" s="2" t="s">
        <v>35</v>
      </c>
      <c r="C29" s="29">
        <v>29.6</v>
      </c>
      <c r="D29" s="29">
        <v>48.6</v>
      </c>
      <c r="E29" s="3"/>
      <c r="F29" s="3">
        <f t="shared" si="0"/>
        <v>78.2</v>
      </c>
      <c r="G29" s="2">
        <v>61</v>
      </c>
      <c r="H29" s="2">
        <v>24</v>
      </c>
      <c r="I29" s="3"/>
      <c r="J29" s="11">
        <f t="shared" si="1"/>
        <v>67.57142857142857</v>
      </c>
      <c r="K29" s="28">
        <v>26</v>
      </c>
      <c r="L29" s="28">
        <v>74</v>
      </c>
      <c r="M29" s="3"/>
      <c r="N29" s="3">
        <f t="shared" si="2"/>
        <v>63</v>
      </c>
    </row>
    <row r="30" spans="1:14" ht="15">
      <c r="A30" s="2" t="s">
        <v>44</v>
      </c>
      <c r="B30" s="2" t="s">
        <v>45</v>
      </c>
      <c r="C30" s="29">
        <v>28.6</v>
      </c>
      <c r="D30" s="29">
        <v>44.6</v>
      </c>
      <c r="E30" s="3">
        <v>10</v>
      </c>
      <c r="F30" s="3">
        <f t="shared" si="0"/>
        <v>83.2</v>
      </c>
      <c r="G30" s="2">
        <v>58</v>
      </c>
      <c r="H30" s="2">
        <v>25</v>
      </c>
      <c r="I30" s="3"/>
      <c r="J30" s="11">
        <f t="shared" si="1"/>
        <v>66.42857142857143</v>
      </c>
      <c r="K30" s="28">
        <v>27</v>
      </c>
      <c r="L30" s="28">
        <v>76</v>
      </c>
      <c r="M30" s="3"/>
      <c r="N30" s="3">
        <f t="shared" si="2"/>
        <v>65</v>
      </c>
    </row>
    <row r="31" spans="1:14" ht="15">
      <c r="A31" s="4" t="s">
        <v>54</v>
      </c>
      <c r="B31" s="2" t="s">
        <v>55</v>
      </c>
      <c r="C31" s="29">
        <v>29.8</v>
      </c>
      <c r="D31" s="29">
        <v>49.6</v>
      </c>
      <c r="E31" s="3"/>
      <c r="F31" s="3">
        <f t="shared" si="0"/>
        <v>79.4</v>
      </c>
      <c r="G31" s="2">
        <v>64</v>
      </c>
      <c r="H31" s="2">
        <v>26</v>
      </c>
      <c r="I31" s="3"/>
      <c r="J31" s="11">
        <f t="shared" si="1"/>
        <v>71.71428571428572</v>
      </c>
      <c r="K31" s="28">
        <v>27</v>
      </c>
      <c r="L31" s="28">
        <v>84</v>
      </c>
      <c r="M31" s="3"/>
      <c r="N31" s="3">
        <f t="shared" si="2"/>
        <v>69</v>
      </c>
    </row>
    <row r="32" spans="1:14" ht="15">
      <c r="A32" s="2" t="s">
        <v>62</v>
      </c>
      <c r="B32" s="2" t="s">
        <v>63</v>
      </c>
      <c r="C32" s="29">
        <v>29.5</v>
      </c>
      <c r="D32" s="29">
        <v>47</v>
      </c>
      <c r="E32" s="3"/>
      <c r="F32" s="3">
        <f t="shared" si="0"/>
        <v>76.5</v>
      </c>
      <c r="G32" s="2">
        <v>60</v>
      </c>
      <c r="H32" s="2">
        <v>26</v>
      </c>
      <c r="I32" s="3"/>
      <c r="J32" s="11">
        <f t="shared" si="1"/>
        <v>68.85714285714286</v>
      </c>
      <c r="K32" s="28">
        <v>24</v>
      </c>
      <c r="L32" s="28">
        <v>82.5</v>
      </c>
      <c r="M32" s="3">
        <v>5</v>
      </c>
      <c r="N32" s="3">
        <f t="shared" si="2"/>
        <v>70.25</v>
      </c>
    </row>
    <row r="33" spans="1:14" ht="15">
      <c r="A33" s="3" t="s">
        <v>72</v>
      </c>
      <c r="B33" s="3" t="s">
        <v>73</v>
      </c>
      <c r="C33" s="30">
        <v>27</v>
      </c>
      <c r="D33" s="29">
        <v>47.7</v>
      </c>
      <c r="E33" s="3"/>
      <c r="F33" s="3">
        <f t="shared" si="0"/>
        <v>74.7</v>
      </c>
      <c r="G33" s="2">
        <v>62</v>
      </c>
      <c r="H33" s="2">
        <v>27</v>
      </c>
      <c r="I33" s="3"/>
      <c r="J33" s="11">
        <f t="shared" si="1"/>
        <v>71.28571428571428</v>
      </c>
      <c r="K33" s="31">
        <v>27</v>
      </c>
      <c r="L33" s="28">
        <v>85</v>
      </c>
      <c r="M33" s="3"/>
      <c r="N33" s="3">
        <f t="shared" si="2"/>
        <v>69.5</v>
      </c>
    </row>
    <row r="34" spans="1:14" ht="15">
      <c r="A34" s="4" t="s">
        <v>6</v>
      </c>
      <c r="B34" s="2" t="s">
        <v>7</v>
      </c>
      <c r="C34" s="29">
        <v>29.8</v>
      </c>
      <c r="D34" s="30">
        <v>50</v>
      </c>
      <c r="E34" s="3">
        <v>20</v>
      </c>
      <c r="F34" s="3">
        <f t="shared" si="0"/>
        <v>99.8</v>
      </c>
      <c r="G34" s="3">
        <v>66</v>
      </c>
      <c r="H34" s="3">
        <v>28</v>
      </c>
      <c r="I34" s="3">
        <v>20</v>
      </c>
      <c r="J34" s="11">
        <f t="shared" si="1"/>
        <v>95.14285714285714</v>
      </c>
      <c r="K34" s="28">
        <v>27</v>
      </c>
      <c r="L34" s="31">
        <v>85</v>
      </c>
      <c r="M34" s="3">
        <v>20</v>
      </c>
      <c r="N34" s="3">
        <f t="shared" si="2"/>
        <v>89.5</v>
      </c>
    </row>
    <row r="35" spans="1:14" ht="15">
      <c r="A35" s="2" t="s">
        <v>16</v>
      </c>
      <c r="B35" s="2" t="s">
        <v>17</v>
      </c>
      <c r="C35" s="29">
        <v>24</v>
      </c>
      <c r="D35" s="30">
        <v>44</v>
      </c>
      <c r="E35" s="3"/>
      <c r="F35" s="3">
        <f t="shared" si="0"/>
        <v>68</v>
      </c>
      <c r="G35" s="3">
        <v>61</v>
      </c>
      <c r="H35" s="3">
        <v>24</v>
      </c>
      <c r="I35" s="3"/>
      <c r="J35" s="11">
        <f t="shared" si="1"/>
        <v>67.57142857142857</v>
      </c>
      <c r="K35" s="28">
        <v>27</v>
      </c>
      <c r="L35" s="31">
        <v>75</v>
      </c>
      <c r="M35" s="3"/>
      <c r="N35" s="3">
        <f t="shared" si="2"/>
        <v>64.5</v>
      </c>
    </row>
    <row r="36" spans="1:14" ht="15">
      <c r="A36" s="4" t="s">
        <v>26</v>
      </c>
      <c r="B36" s="2" t="s">
        <v>27</v>
      </c>
      <c r="C36" s="29">
        <v>26</v>
      </c>
      <c r="D36" s="30">
        <v>48</v>
      </c>
      <c r="E36" s="3">
        <v>20</v>
      </c>
      <c r="F36" s="3">
        <f t="shared" si="0"/>
        <v>94</v>
      </c>
      <c r="G36" s="3">
        <v>66</v>
      </c>
      <c r="H36" s="3">
        <v>28</v>
      </c>
      <c r="I36" s="3">
        <v>10</v>
      </c>
      <c r="J36" s="11">
        <f t="shared" si="1"/>
        <v>85.14285714285714</v>
      </c>
      <c r="K36" s="28">
        <v>28</v>
      </c>
      <c r="L36" s="31">
        <v>84.5</v>
      </c>
      <c r="M36" s="3">
        <v>20</v>
      </c>
      <c r="N36" s="3">
        <f t="shared" si="2"/>
        <v>90.25</v>
      </c>
    </row>
    <row r="37" spans="1:14" ht="15">
      <c r="A37" s="4" t="s">
        <v>36</v>
      </c>
      <c r="B37" s="2" t="s">
        <v>37</v>
      </c>
      <c r="C37" s="29">
        <v>26.8</v>
      </c>
      <c r="D37" s="30">
        <v>46.1</v>
      </c>
      <c r="E37" s="3">
        <v>20</v>
      </c>
      <c r="F37" s="3">
        <f t="shared" si="0"/>
        <v>92.9</v>
      </c>
      <c r="G37" s="3">
        <v>61</v>
      </c>
      <c r="H37" s="3">
        <v>28</v>
      </c>
      <c r="I37" s="3">
        <v>10</v>
      </c>
      <c r="J37" s="11">
        <f t="shared" si="1"/>
        <v>81.57142857142857</v>
      </c>
      <c r="K37" s="28">
        <v>26</v>
      </c>
      <c r="L37" s="31">
        <v>83.5</v>
      </c>
      <c r="M37" s="3">
        <v>20</v>
      </c>
      <c r="N37" s="3">
        <f t="shared" si="2"/>
        <v>87.75</v>
      </c>
    </row>
    <row r="38" spans="1:14" ht="15">
      <c r="A38" s="2" t="s">
        <v>46</v>
      </c>
      <c r="B38" s="2" t="s">
        <v>47</v>
      </c>
      <c r="C38" s="29">
        <v>28.6</v>
      </c>
      <c r="D38" s="30">
        <v>46.8</v>
      </c>
      <c r="E38" s="3">
        <v>20</v>
      </c>
      <c r="F38" s="3">
        <f t="shared" si="0"/>
        <v>95.4</v>
      </c>
      <c r="G38" s="3">
        <v>65</v>
      </c>
      <c r="H38" s="3">
        <v>27</v>
      </c>
      <c r="I38" s="3">
        <v>10</v>
      </c>
      <c r="J38" s="11">
        <f t="shared" si="1"/>
        <v>83.42857142857143</v>
      </c>
      <c r="K38" s="28">
        <v>26</v>
      </c>
      <c r="L38" s="31">
        <v>84.5</v>
      </c>
      <c r="M38" s="3">
        <v>20</v>
      </c>
      <c r="N38" s="3">
        <f t="shared" si="2"/>
        <v>88.25</v>
      </c>
    </row>
    <row r="39" spans="1:14" ht="15">
      <c r="A39" s="4" t="s">
        <v>56</v>
      </c>
      <c r="B39" s="2" t="s">
        <v>57</v>
      </c>
      <c r="C39" s="29">
        <v>27</v>
      </c>
      <c r="D39" s="30">
        <v>47.7</v>
      </c>
      <c r="E39" s="3">
        <v>20</v>
      </c>
      <c r="F39" s="3">
        <f t="shared" si="0"/>
        <v>94.7</v>
      </c>
      <c r="G39" s="3">
        <v>60</v>
      </c>
      <c r="H39" s="3">
        <v>28</v>
      </c>
      <c r="I39" s="3">
        <v>10</v>
      </c>
      <c r="J39" s="11">
        <f t="shared" si="1"/>
        <v>80.85714285714286</v>
      </c>
      <c r="K39" s="28">
        <v>26</v>
      </c>
      <c r="L39" s="31">
        <v>84.5</v>
      </c>
      <c r="M39" s="3">
        <v>20</v>
      </c>
      <c r="N39" s="3">
        <f t="shared" si="2"/>
        <v>88.25</v>
      </c>
    </row>
    <row r="40" spans="1:14" ht="15">
      <c r="A40" s="2" t="s">
        <v>64</v>
      </c>
      <c r="B40" s="2" t="s">
        <v>65</v>
      </c>
      <c r="C40" s="29">
        <v>26.5</v>
      </c>
      <c r="D40" s="30">
        <v>48.4</v>
      </c>
      <c r="E40" s="3"/>
      <c r="F40" s="3">
        <f t="shared" si="0"/>
        <v>74.9</v>
      </c>
      <c r="G40" s="3">
        <v>54</v>
      </c>
      <c r="H40" s="3">
        <v>27</v>
      </c>
      <c r="I40" s="3"/>
      <c r="J40" s="11">
        <f t="shared" si="1"/>
        <v>65.57142857142857</v>
      </c>
      <c r="K40" s="28">
        <v>27</v>
      </c>
      <c r="L40" s="31">
        <v>77</v>
      </c>
      <c r="M40" s="3"/>
      <c r="N40" s="3">
        <f t="shared" si="2"/>
        <v>65.5</v>
      </c>
    </row>
    <row r="41" spans="1:14" ht="15">
      <c r="A41" s="2" t="s">
        <v>74</v>
      </c>
      <c r="B41" s="2" t="s">
        <v>75</v>
      </c>
      <c r="C41" s="29">
        <v>25</v>
      </c>
      <c r="D41" s="30">
        <v>6.3</v>
      </c>
      <c r="E41" s="3"/>
      <c r="F41" s="3">
        <f t="shared" si="0"/>
        <v>31.3</v>
      </c>
      <c r="G41" s="3">
        <v>64</v>
      </c>
      <c r="H41" s="3">
        <v>28</v>
      </c>
      <c r="I41" s="3"/>
      <c r="J41" s="11">
        <f t="shared" si="1"/>
        <v>73.71428571428572</v>
      </c>
      <c r="K41" s="28">
        <v>29</v>
      </c>
      <c r="L41" s="31">
        <v>78.5</v>
      </c>
      <c r="M41" s="3"/>
      <c r="N41" s="3">
        <f t="shared" si="2"/>
        <v>68.25</v>
      </c>
    </row>
    <row r="42" spans="1:14" ht="15">
      <c r="A42" s="4" t="s">
        <v>82</v>
      </c>
      <c r="B42" s="2" t="s">
        <v>83</v>
      </c>
      <c r="C42" s="29">
        <v>26</v>
      </c>
      <c r="D42" s="30">
        <v>47.7</v>
      </c>
      <c r="E42" s="3">
        <v>5</v>
      </c>
      <c r="F42" s="3">
        <f t="shared" si="0"/>
        <v>78.7</v>
      </c>
      <c r="G42" s="3">
        <v>55</v>
      </c>
      <c r="H42" s="3">
        <v>26</v>
      </c>
      <c r="I42" s="3">
        <v>5</v>
      </c>
      <c r="J42" s="11">
        <f t="shared" si="1"/>
        <v>70.28571428571428</v>
      </c>
      <c r="K42" s="28">
        <v>27</v>
      </c>
      <c r="L42" s="31">
        <v>77</v>
      </c>
      <c r="M42" s="3">
        <v>10</v>
      </c>
      <c r="N42" s="3">
        <f t="shared" si="2"/>
        <v>75.5</v>
      </c>
    </row>
    <row r="43" spans="1:14" ht="15">
      <c r="A43" s="2" t="s">
        <v>90</v>
      </c>
      <c r="B43" s="2" t="s">
        <v>91</v>
      </c>
      <c r="C43" s="29">
        <v>25</v>
      </c>
      <c r="D43" s="30">
        <v>48.4</v>
      </c>
      <c r="E43" s="3"/>
      <c r="F43" s="3">
        <f t="shared" si="0"/>
        <v>73.4</v>
      </c>
      <c r="G43" s="3">
        <v>61</v>
      </c>
      <c r="H43" s="3">
        <v>26</v>
      </c>
      <c r="I43" s="3"/>
      <c r="J43" s="11">
        <f t="shared" si="1"/>
        <v>69.57142857142857</v>
      </c>
      <c r="K43" s="28">
        <v>28</v>
      </c>
      <c r="L43" s="31">
        <v>77.5</v>
      </c>
      <c r="M43" s="3"/>
      <c r="N43" s="3">
        <f t="shared" si="2"/>
        <v>66.75</v>
      </c>
    </row>
    <row r="44" spans="1:14" ht="15">
      <c r="A44" s="4" t="s">
        <v>98</v>
      </c>
      <c r="B44" s="2" t="s">
        <v>99</v>
      </c>
      <c r="C44" s="29">
        <v>23</v>
      </c>
      <c r="D44" s="30">
        <v>45.7</v>
      </c>
      <c r="E44" s="3"/>
      <c r="F44" s="3">
        <f t="shared" si="0"/>
        <v>68.7</v>
      </c>
      <c r="G44" s="3">
        <v>63</v>
      </c>
      <c r="H44" s="3">
        <v>24</v>
      </c>
      <c r="I44" s="3"/>
      <c r="J44" s="11">
        <f t="shared" si="1"/>
        <v>69</v>
      </c>
      <c r="K44" s="28">
        <v>27</v>
      </c>
      <c r="L44" s="31">
        <v>85</v>
      </c>
      <c r="M44" s="3"/>
      <c r="N44" s="3">
        <f t="shared" si="2"/>
        <v>69.5</v>
      </c>
    </row>
    <row r="45" spans="1:14" ht="15">
      <c r="A45" s="2" t="s">
        <v>106</v>
      </c>
      <c r="B45" s="2" t="s">
        <v>107</v>
      </c>
      <c r="C45" s="29">
        <v>27</v>
      </c>
      <c r="D45" s="30">
        <v>47</v>
      </c>
      <c r="E45" s="3"/>
      <c r="F45" s="3">
        <f t="shared" si="0"/>
        <v>74</v>
      </c>
      <c r="G45" s="3">
        <v>61</v>
      </c>
      <c r="H45" s="3">
        <v>28</v>
      </c>
      <c r="I45" s="3">
        <v>5</v>
      </c>
      <c r="J45" s="11">
        <f t="shared" si="1"/>
        <v>76.57142857142857</v>
      </c>
      <c r="K45" s="28"/>
      <c r="L45" s="31"/>
      <c r="M45" s="3"/>
      <c r="N45" s="3">
        <f t="shared" si="2"/>
        <v>0</v>
      </c>
    </row>
    <row r="46" spans="1:14" ht="15">
      <c r="A46" s="4" t="s">
        <v>114</v>
      </c>
      <c r="B46" s="2" t="s">
        <v>115</v>
      </c>
      <c r="C46" s="29">
        <v>29.8</v>
      </c>
      <c r="D46" s="30">
        <v>49.3</v>
      </c>
      <c r="E46" s="3"/>
      <c r="F46" s="3">
        <f t="shared" si="0"/>
        <v>79.1</v>
      </c>
      <c r="G46" s="3">
        <v>59</v>
      </c>
      <c r="H46" s="3">
        <v>24</v>
      </c>
      <c r="I46" s="3"/>
      <c r="J46" s="11">
        <f t="shared" si="1"/>
        <v>66.14285714285714</v>
      </c>
      <c r="K46" s="28">
        <v>26</v>
      </c>
      <c r="L46" s="31">
        <v>81</v>
      </c>
      <c r="M46" s="3"/>
      <c r="N46" s="3">
        <f t="shared" si="2"/>
        <v>66.5</v>
      </c>
    </row>
    <row r="47" spans="1:14" ht="15">
      <c r="A47" s="4" t="s">
        <v>122</v>
      </c>
      <c r="B47" s="2" t="s">
        <v>123</v>
      </c>
      <c r="C47" s="29">
        <v>29</v>
      </c>
      <c r="D47" s="30">
        <v>49.3</v>
      </c>
      <c r="E47" s="3"/>
      <c r="F47" s="3">
        <f t="shared" si="0"/>
        <v>78.3</v>
      </c>
      <c r="G47" s="3">
        <v>61</v>
      </c>
      <c r="H47" s="3">
        <v>24</v>
      </c>
      <c r="I47" s="3"/>
      <c r="J47" s="11">
        <f t="shared" si="1"/>
        <v>67.57142857142857</v>
      </c>
      <c r="K47" s="28">
        <v>26</v>
      </c>
      <c r="L47" s="31">
        <v>81</v>
      </c>
      <c r="M47" s="3"/>
      <c r="N47" s="3">
        <f t="shared" si="2"/>
        <v>66.5</v>
      </c>
    </row>
    <row r="48" spans="1:14" ht="15">
      <c r="A48" s="2" t="s">
        <v>128</v>
      </c>
      <c r="B48" s="2" t="s">
        <v>129</v>
      </c>
      <c r="C48" s="29"/>
      <c r="D48" s="30"/>
      <c r="E48" s="3"/>
      <c r="F48" s="3">
        <f t="shared" si="0"/>
        <v>0</v>
      </c>
      <c r="G48" s="3"/>
      <c r="H48" s="3"/>
      <c r="I48" s="3"/>
      <c r="J48" s="11">
        <f t="shared" si="1"/>
        <v>0</v>
      </c>
      <c r="K48" s="28"/>
      <c r="L48" s="31"/>
      <c r="M48" s="3"/>
      <c r="N48" s="3">
        <f t="shared" si="2"/>
        <v>0</v>
      </c>
    </row>
    <row r="49" spans="1:14" ht="15">
      <c r="A49" s="4" t="s">
        <v>134</v>
      </c>
      <c r="B49" s="2" t="s">
        <v>135</v>
      </c>
      <c r="C49" s="29">
        <v>27.5</v>
      </c>
      <c r="D49" s="30">
        <v>46.3</v>
      </c>
      <c r="E49" s="3"/>
      <c r="F49" s="3">
        <f t="shared" si="0"/>
        <v>73.8</v>
      </c>
      <c r="G49" s="3">
        <v>57</v>
      </c>
      <c r="H49" s="3">
        <v>25</v>
      </c>
      <c r="I49" s="3"/>
      <c r="J49" s="11">
        <f t="shared" si="1"/>
        <v>65.71428571428572</v>
      </c>
      <c r="K49" s="28">
        <v>25</v>
      </c>
      <c r="L49" s="31">
        <v>83.5</v>
      </c>
      <c r="M49" s="3"/>
      <c r="N49" s="3">
        <f t="shared" si="2"/>
        <v>66.75</v>
      </c>
    </row>
    <row r="50" spans="1:14" ht="15">
      <c r="A50" s="2" t="s">
        <v>140</v>
      </c>
      <c r="B50" s="2" t="s">
        <v>141</v>
      </c>
      <c r="C50" s="29"/>
      <c r="D50" s="30"/>
      <c r="E50" s="3"/>
      <c r="F50" s="3">
        <f t="shared" si="0"/>
        <v>0</v>
      </c>
      <c r="G50" s="3"/>
      <c r="H50" s="3"/>
      <c r="I50" s="3"/>
      <c r="J50" s="11">
        <f t="shared" si="1"/>
        <v>0</v>
      </c>
      <c r="K50" s="28"/>
      <c r="L50" s="31"/>
      <c r="M50" s="3"/>
      <c r="N50" s="3">
        <f t="shared" si="2"/>
        <v>0</v>
      </c>
    </row>
    <row r="51" spans="1:14" ht="15">
      <c r="A51" s="4" t="s">
        <v>146</v>
      </c>
      <c r="B51" s="2" t="s">
        <v>147</v>
      </c>
      <c r="C51" s="29">
        <v>26.5</v>
      </c>
      <c r="D51" s="30">
        <v>47.7</v>
      </c>
      <c r="E51" s="3"/>
      <c r="F51" s="3">
        <f t="shared" si="0"/>
        <v>74.2</v>
      </c>
      <c r="G51" s="3">
        <v>60</v>
      </c>
      <c r="H51" s="3">
        <v>23</v>
      </c>
      <c r="I51" s="3"/>
      <c r="J51" s="11">
        <f t="shared" si="1"/>
        <v>65.85714285714286</v>
      </c>
      <c r="K51" s="28">
        <v>26</v>
      </c>
      <c r="L51" s="31">
        <v>76</v>
      </c>
      <c r="M51" s="3"/>
      <c r="N51" s="3">
        <f t="shared" si="2"/>
        <v>64</v>
      </c>
    </row>
    <row r="52" spans="1:14" ht="15">
      <c r="A52" s="2" t="s">
        <v>152</v>
      </c>
      <c r="B52" s="2" t="s">
        <v>153</v>
      </c>
      <c r="C52" s="29">
        <v>28</v>
      </c>
      <c r="D52" s="30">
        <v>46.6</v>
      </c>
      <c r="E52" s="3"/>
      <c r="F52" s="3">
        <f t="shared" si="0"/>
        <v>74.6</v>
      </c>
      <c r="G52" s="3">
        <v>49</v>
      </c>
      <c r="H52" s="3">
        <v>28</v>
      </c>
      <c r="I52" s="3"/>
      <c r="J52" s="11">
        <f t="shared" si="1"/>
        <v>63</v>
      </c>
      <c r="K52" s="28">
        <v>26</v>
      </c>
      <c r="L52" s="31">
        <v>74.5</v>
      </c>
      <c r="M52" s="3"/>
      <c r="N52" s="3">
        <f t="shared" si="2"/>
        <v>63.25</v>
      </c>
    </row>
    <row r="53" spans="1:14" ht="15">
      <c r="A53" s="4" t="s">
        <v>158</v>
      </c>
      <c r="B53" s="2" t="s">
        <v>159</v>
      </c>
      <c r="C53" s="29"/>
      <c r="D53" s="30"/>
      <c r="E53" s="3"/>
      <c r="F53" s="3">
        <f t="shared" si="0"/>
        <v>0</v>
      </c>
      <c r="G53" s="3"/>
      <c r="H53" s="3"/>
      <c r="I53" s="3"/>
      <c r="J53" s="11">
        <f t="shared" si="1"/>
        <v>0</v>
      </c>
      <c r="K53" s="28"/>
      <c r="L53" s="31"/>
      <c r="M53" s="3"/>
      <c r="N53" s="3">
        <f t="shared" si="2"/>
        <v>0</v>
      </c>
    </row>
    <row r="54" spans="1:14" ht="15">
      <c r="A54" s="2" t="s">
        <v>164</v>
      </c>
      <c r="B54" s="2" t="s">
        <v>165</v>
      </c>
      <c r="C54" s="29">
        <v>27.5</v>
      </c>
      <c r="D54" s="30">
        <v>47</v>
      </c>
      <c r="E54" s="3">
        <v>20</v>
      </c>
      <c r="F54" s="3">
        <f t="shared" si="0"/>
        <v>94.5</v>
      </c>
      <c r="G54" s="3">
        <v>62</v>
      </c>
      <c r="H54" s="3">
        <v>26</v>
      </c>
      <c r="I54" s="3">
        <v>10</v>
      </c>
      <c r="J54" s="11">
        <f t="shared" si="1"/>
        <v>80.28571428571428</v>
      </c>
      <c r="K54" s="28">
        <v>27</v>
      </c>
      <c r="L54" s="31">
        <v>79</v>
      </c>
      <c r="M54" s="3">
        <v>10</v>
      </c>
      <c r="N54" s="3">
        <f t="shared" si="2"/>
        <v>76.5</v>
      </c>
    </row>
    <row r="55" spans="1:14" ht="15">
      <c r="A55" s="2" t="s">
        <v>170</v>
      </c>
      <c r="B55" s="2" t="s">
        <v>171</v>
      </c>
      <c r="C55" s="29">
        <v>27</v>
      </c>
      <c r="D55" s="30">
        <v>46.3</v>
      </c>
      <c r="E55" s="3"/>
      <c r="F55" s="3">
        <f t="shared" si="0"/>
        <v>73.3</v>
      </c>
      <c r="G55" s="3">
        <v>61</v>
      </c>
      <c r="H55" s="3">
        <v>23</v>
      </c>
      <c r="I55" s="3">
        <v>10</v>
      </c>
      <c r="J55" s="11">
        <f t="shared" si="1"/>
        <v>76.57142857142857</v>
      </c>
      <c r="K55" s="28">
        <v>25</v>
      </c>
      <c r="L55" s="31">
        <v>75.5</v>
      </c>
      <c r="M55" s="3">
        <v>20</v>
      </c>
      <c r="N55" s="3">
        <f t="shared" si="2"/>
        <v>82.75</v>
      </c>
    </row>
    <row r="56" spans="1:14" ht="15">
      <c r="A56" s="2" t="s">
        <v>176</v>
      </c>
      <c r="B56" s="2" t="s">
        <v>177</v>
      </c>
      <c r="C56" s="29">
        <v>26.5</v>
      </c>
      <c r="D56" s="30">
        <v>46.3</v>
      </c>
      <c r="E56" s="3"/>
      <c r="F56" s="3">
        <f t="shared" si="0"/>
        <v>72.8</v>
      </c>
      <c r="G56" s="3">
        <v>63</v>
      </c>
      <c r="H56" s="3">
        <v>24</v>
      </c>
      <c r="I56" s="3">
        <v>10</v>
      </c>
      <c r="J56" s="11">
        <f t="shared" si="1"/>
        <v>79</v>
      </c>
      <c r="K56" s="28">
        <v>28</v>
      </c>
      <c r="L56" s="31">
        <v>78.5</v>
      </c>
      <c r="M56" s="3">
        <v>20</v>
      </c>
      <c r="N56" s="3">
        <f t="shared" si="2"/>
        <v>87.25</v>
      </c>
    </row>
    <row r="57" spans="1:14" ht="15">
      <c r="A57" s="4" t="s">
        <v>8</v>
      </c>
      <c r="B57" s="2" t="s">
        <v>9</v>
      </c>
      <c r="C57" s="29">
        <v>22</v>
      </c>
      <c r="D57" s="30">
        <v>41.3</v>
      </c>
      <c r="E57" s="3"/>
      <c r="F57" s="3">
        <f t="shared" si="0"/>
        <v>63.3</v>
      </c>
      <c r="G57" s="3">
        <v>57</v>
      </c>
      <c r="H57" s="3">
        <v>26</v>
      </c>
      <c r="I57" s="3"/>
      <c r="J57" s="11">
        <f t="shared" si="1"/>
        <v>66.71428571428572</v>
      </c>
      <c r="K57" s="28">
        <v>27</v>
      </c>
      <c r="L57" s="31">
        <v>83</v>
      </c>
      <c r="M57" s="3"/>
      <c r="N57" s="3">
        <f t="shared" si="2"/>
        <v>68.5</v>
      </c>
    </row>
    <row r="58" spans="1:14" ht="15">
      <c r="A58" s="2" t="s">
        <v>18</v>
      </c>
      <c r="B58" s="2" t="s">
        <v>19</v>
      </c>
      <c r="C58" s="29"/>
      <c r="D58" s="30"/>
      <c r="E58" s="3"/>
      <c r="F58" s="3">
        <f t="shared" si="0"/>
        <v>0</v>
      </c>
      <c r="G58" s="3"/>
      <c r="H58" s="3"/>
      <c r="I58" s="3"/>
      <c r="J58" s="11">
        <f t="shared" si="1"/>
        <v>0</v>
      </c>
      <c r="K58" s="28"/>
      <c r="L58" s="31"/>
      <c r="M58" s="3"/>
      <c r="N58" s="3">
        <f t="shared" si="2"/>
        <v>0</v>
      </c>
    </row>
    <row r="59" spans="1:14" ht="15">
      <c r="A59" s="4" t="s">
        <v>28</v>
      </c>
      <c r="B59" s="2" t="s">
        <v>29</v>
      </c>
      <c r="C59" s="29">
        <v>24.5</v>
      </c>
      <c r="D59" s="30">
        <v>47.7</v>
      </c>
      <c r="E59" s="3"/>
      <c r="F59" s="3">
        <f t="shared" si="0"/>
        <v>72.2</v>
      </c>
      <c r="G59" s="3">
        <v>63</v>
      </c>
      <c r="H59" s="3">
        <v>24</v>
      </c>
      <c r="I59" s="3"/>
      <c r="J59" s="11">
        <f t="shared" si="1"/>
        <v>69</v>
      </c>
      <c r="K59" s="28"/>
      <c r="L59" s="31">
        <v>76</v>
      </c>
      <c r="M59" s="3"/>
      <c r="N59" s="3">
        <f t="shared" si="2"/>
        <v>38</v>
      </c>
    </row>
    <row r="60" spans="1:14" ht="15">
      <c r="A60" s="4" t="s">
        <v>38</v>
      </c>
      <c r="B60" s="2" t="s">
        <v>39</v>
      </c>
      <c r="C60" s="29">
        <v>26.5</v>
      </c>
      <c r="D60" s="30">
        <v>47</v>
      </c>
      <c r="E60" s="3"/>
      <c r="F60" s="3">
        <f t="shared" si="0"/>
        <v>73.5</v>
      </c>
      <c r="G60" s="3">
        <v>63</v>
      </c>
      <c r="H60" s="3">
        <v>20</v>
      </c>
      <c r="I60" s="3"/>
      <c r="J60" s="11">
        <f t="shared" si="1"/>
        <v>65</v>
      </c>
      <c r="K60" s="28">
        <v>26</v>
      </c>
      <c r="L60" s="31">
        <v>77</v>
      </c>
      <c r="M60" s="3"/>
      <c r="N60" s="3">
        <f t="shared" si="2"/>
        <v>64.5</v>
      </c>
    </row>
    <row r="61" spans="1:14" ht="15">
      <c r="A61" s="4" t="s">
        <v>48</v>
      </c>
      <c r="B61" s="2" t="s">
        <v>49</v>
      </c>
      <c r="C61" s="29">
        <v>23</v>
      </c>
      <c r="D61" s="30">
        <v>47.7</v>
      </c>
      <c r="E61" s="3"/>
      <c r="F61" s="3">
        <f t="shared" si="0"/>
        <v>70.7</v>
      </c>
      <c r="G61" s="3">
        <v>65</v>
      </c>
      <c r="H61" s="3">
        <v>18</v>
      </c>
      <c r="I61" s="3"/>
      <c r="J61" s="11">
        <f t="shared" si="1"/>
        <v>64.42857142857143</v>
      </c>
      <c r="K61" s="28">
        <v>24</v>
      </c>
      <c r="L61" s="31">
        <v>74</v>
      </c>
      <c r="M61" s="3"/>
      <c r="N61" s="3">
        <f t="shared" si="2"/>
        <v>61</v>
      </c>
    </row>
    <row r="62" spans="1:14" ht="15">
      <c r="A62" s="2" t="s">
        <v>58</v>
      </c>
      <c r="B62" s="2" t="s">
        <v>59</v>
      </c>
      <c r="C62" s="29">
        <v>21</v>
      </c>
      <c r="D62" s="30">
        <v>38</v>
      </c>
      <c r="E62" s="3">
        <v>1</v>
      </c>
      <c r="F62" s="3">
        <f t="shared" si="0"/>
        <v>60</v>
      </c>
      <c r="G62" s="3">
        <v>56</v>
      </c>
      <c r="H62" s="3">
        <v>24</v>
      </c>
      <c r="I62" s="3"/>
      <c r="J62" s="11">
        <f t="shared" si="1"/>
        <v>64</v>
      </c>
      <c r="K62" s="28">
        <v>25</v>
      </c>
      <c r="L62" s="31">
        <v>76</v>
      </c>
      <c r="M62" s="3"/>
      <c r="N62" s="3">
        <f t="shared" si="2"/>
        <v>63</v>
      </c>
    </row>
    <row r="63" spans="1:14" ht="15">
      <c r="A63" s="2" t="s">
        <v>66</v>
      </c>
      <c r="B63" s="2" t="s">
        <v>67</v>
      </c>
      <c r="C63" s="29">
        <v>26.5</v>
      </c>
      <c r="D63" s="30">
        <v>47</v>
      </c>
      <c r="E63" s="3"/>
      <c r="F63" s="3">
        <f t="shared" si="0"/>
        <v>73.5</v>
      </c>
      <c r="G63" s="3">
        <v>54</v>
      </c>
      <c r="H63" s="3">
        <v>22</v>
      </c>
      <c r="I63" s="3"/>
      <c r="J63" s="11">
        <f t="shared" si="1"/>
        <v>60.57142857142857</v>
      </c>
      <c r="K63" s="28">
        <v>27</v>
      </c>
      <c r="L63" s="31">
        <v>76.5</v>
      </c>
      <c r="M63" s="3"/>
      <c r="N63" s="3">
        <f t="shared" si="2"/>
        <v>65.25</v>
      </c>
    </row>
    <row r="64" spans="1:14" ht="15">
      <c r="A64" s="2" t="s">
        <v>76</v>
      </c>
      <c r="B64" s="2" t="s">
        <v>77</v>
      </c>
      <c r="C64" s="29">
        <v>25.5</v>
      </c>
      <c r="D64" s="30">
        <v>47.7</v>
      </c>
      <c r="E64" s="3"/>
      <c r="F64" s="3">
        <f t="shared" si="0"/>
        <v>73.2</v>
      </c>
      <c r="G64" s="3">
        <v>47</v>
      </c>
      <c r="H64" s="3">
        <v>23</v>
      </c>
      <c r="I64" s="3">
        <v>4</v>
      </c>
      <c r="J64" s="11">
        <f t="shared" si="1"/>
        <v>60.57142857142857</v>
      </c>
      <c r="K64" s="28">
        <v>26</v>
      </c>
      <c r="L64" s="31">
        <v>80</v>
      </c>
      <c r="M64" s="3">
        <v>5</v>
      </c>
      <c r="N64" s="3">
        <f t="shared" si="2"/>
        <v>71</v>
      </c>
    </row>
    <row r="65" spans="1:14" ht="15">
      <c r="A65" s="4" t="s">
        <v>84</v>
      </c>
      <c r="B65" s="2" t="s">
        <v>85</v>
      </c>
      <c r="C65" s="29">
        <v>26.8</v>
      </c>
      <c r="D65" s="30">
        <v>42.3</v>
      </c>
      <c r="E65" s="3"/>
      <c r="F65" s="3">
        <f t="shared" si="0"/>
        <v>69.1</v>
      </c>
      <c r="G65" s="3">
        <v>50</v>
      </c>
      <c r="H65" s="3">
        <v>22</v>
      </c>
      <c r="I65" s="3">
        <v>3</v>
      </c>
      <c r="J65" s="11">
        <f t="shared" si="1"/>
        <v>60.714285714285715</v>
      </c>
      <c r="K65" s="28">
        <v>26</v>
      </c>
      <c r="L65" s="31">
        <v>75</v>
      </c>
      <c r="M65" s="3">
        <v>5</v>
      </c>
      <c r="N65" s="3">
        <f t="shared" si="2"/>
        <v>68.5</v>
      </c>
    </row>
    <row r="66" spans="1:14" ht="15">
      <c r="A66" s="2" t="s">
        <v>92</v>
      </c>
      <c r="B66" s="2" t="s">
        <v>93</v>
      </c>
      <c r="C66" s="29">
        <v>26.5</v>
      </c>
      <c r="D66" s="30">
        <v>47</v>
      </c>
      <c r="E66" s="3">
        <v>5</v>
      </c>
      <c r="F66" s="3">
        <f t="shared" si="0"/>
        <v>78.5</v>
      </c>
      <c r="G66" s="3">
        <v>60</v>
      </c>
      <c r="H66" s="3">
        <v>24</v>
      </c>
      <c r="I66" s="3"/>
      <c r="J66" s="11">
        <f t="shared" si="1"/>
        <v>66.85714285714286</v>
      </c>
      <c r="K66" s="28">
        <v>26</v>
      </c>
      <c r="L66" s="31">
        <v>83</v>
      </c>
      <c r="M66" s="3"/>
      <c r="N66" s="3">
        <f t="shared" si="2"/>
        <v>67.5</v>
      </c>
    </row>
    <row r="67" spans="1:14" ht="15">
      <c r="A67" s="4" t="s">
        <v>100</v>
      </c>
      <c r="B67" s="2" t="s">
        <v>101</v>
      </c>
      <c r="C67" s="29">
        <v>29</v>
      </c>
      <c r="D67" s="30">
        <v>50</v>
      </c>
      <c r="E67" s="3"/>
      <c r="F67" s="3">
        <f aca="true" t="shared" si="3" ref="F67:F94">C67+D67+E67</f>
        <v>79</v>
      </c>
      <c r="G67" s="3">
        <v>62</v>
      </c>
      <c r="H67" s="3">
        <v>25</v>
      </c>
      <c r="I67" s="3"/>
      <c r="J67" s="11">
        <f aca="true" t="shared" si="4" ref="J67:J94">G67*5/7+H67+I67</f>
        <v>69.28571428571428</v>
      </c>
      <c r="K67" s="28">
        <v>27</v>
      </c>
      <c r="L67" s="31">
        <v>84.5</v>
      </c>
      <c r="M67" s="3"/>
      <c r="N67" s="3">
        <f aca="true" t="shared" si="5" ref="N67:N94">K67+L67/2+M67</f>
        <v>69.25</v>
      </c>
    </row>
    <row r="68" spans="1:14" ht="15">
      <c r="A68" s="2" t="s">
        <v>108</v>
      </c>
      <c r="B68" s="2" t="s">
        <v>109</v>
      </c>
      <c r="C68" s="29">
        <v>26.5</v>
      </c>
      <c r="D68" s="30">
        <v>48.4</v>
      </c>
      <c r="E68" s="3"/>
      <c r="F68" s="3">
        <f t="shared" si="3"/>
        <v>74.9</v>
      </c>
      <c r="G68" s="3">
        <v>63</v>
      </c>
      <c r="H68" s="3">
        <v>24</v>
      </c>
      <c r="I68" s="3"/>
      <c r="J68" s="11">
        <f t="shared" si="4"/>
        <v>69</v>
      </c>
      <c r="K68" s="28">
        <v>27</v>
      </c>
      <c r="L68" s="31">
        <v>86</v>
      </c>
      <c r="M68" s="3"/>
      <c r="N68" s="3">
        <f t="shared" si="5"/>
        <v>70</v>
      </c>
    </row>
    <row r="69" spans="1:14" ht="15">
      <c r="A69" s="4" t="s">
        <v>116</v>
      </c>
      <c r="B69" s="2" t="s">
        <v>117</v>
      </c>
      <c r="C69" s="29">
        <v>26</v>
      </c>
      <c r="D69" s="30">
        <v>46.6</v>
      </c>
      <c r="E69" s="3"/>
      <c r="F69" s="3">
        <f t="shared" si="3"/>
        <v>72.6</v>
      </c>
      <c r="G69" s="3">
        <v>63</v>
      </c>
      <c r="H69" s="3">
        <v>24</v>
      </c>
      <c r="I69" s="3"/>
      <c r="J69" s="11">
        <f t="shared" si="4"/>
        <v>69</v>
      </c>
      <c r="K69" s="28">
        <v>26</v>
      </c>
      <c r="L69" s="31">
        <v>86.5</v>
      </c>
      <c r="M69" s="3"/>
      <c r="N69" s="3">
        <f t="shared" si="5"/>
        <v>69.25</v>
      </c>
    </row>
    <row r="70" spans="1:14" ht="15">
      <c r="A70" s="2" t="s">
        <v>124</v>
      </c>
      <c r="B70" s="2" t="s">
        <v>125</v>
      </c>
      <c r="C70" s="29">
        <v>26.5</v>
      </c>
      <c r="D70" s="30">
        <v>48.4</v>
      </c>
      <c r="E70" s="3"/>
      <c r="F70" s="3">
        <f t="shared" si="3"/>
        <v>74.9</v>
      </c>
      <c r="G70" s="3">
        <v>64</v>
      </c>
      <c r="H70" s="3">
        <v>24</v>
      </c>
      <c r="I70" s="3"/>
      <c r="J70" s="11">
        <f t="shared" si="4"/>
        <v>69.71428571428572</v>
      </c>
      <c r="K70" s="28">
        <v>24</v>
      </c>
      <c r="L70" s="31">
        <v>83</v>
      </c>
      <c r="M70" s="3"/>
      <c r="N70" s="3">
        <f t="shared" si="5"/>
        <v>65.5</v>
      </c>
    </row>
    <row r="71" spans="1:14" ht="15">
      <c r="A71" s="4" t="s">
        <v>130</v>
      </c>
      <c r="B71" s="2" t="s">
        <v>131</v>
      </c>
      <c r="C71" s="29">
        <v>25.8</v>
      </c>
      <c r="D71" s="30">
        <v>45.9</v>
      </c>
      <c r="E71" s="3"/>
      <c r="F71" s="3">
        <f t="shared" si="3"/>
        <v>71.7</v>
      </c>
      <c r="G71" s="3">
        <v>53</v>
      </c>
      <c r="H71" s="3">
        <v>23</v>
      </c>
      <c r="I71" s="3"/>
      <c r="J71" s="11">
        <f t="shared" si="4"/>
        <v>60.857142857142854</v>
      </c>
      <c r="K71" s="28">
        <v>26</v>
      </c>
      <c r="L71" s="31">
        <v>83.5</v>
      </c>
      <c r="M71" s="3"/>
      <c r="N71" s="3">
        <f t="shared" si="5"/>
        <v>67.75</v>
      </c>
    </row>
    <row r="72" spans="1:14" ht="15">
      <c r="A72" s="2" t="s">
        <v>136</v>
      </c>
      <c r="B72" s="2" t="s">
        <v>137</v>
      </c>
      <c r="C72" s="29">
        <v>26.5</v>
      </c>
      <c r="D72" s="30">
        <v>45</v>
      </c>
      <c r="E72" s="3"/>
      <c r="F72" s="3">
        <f t="shared" si="3"/>
        <v>71.5</v>
      </c>
      <c r="G72" s="3">
        <v>65</v>
      </c>
      <c r="H72" s="3">
        <v>23</v>
      </c>
      <c r="I72" s="3"/>
      <c r="J72" s="11">
        <f t="shared" si="4"/>
        <v>69.42857142857143</v>
      </c>
      <c r="K72" s="28">
        <v>26</v>
      </c>
      <c r="L72" s="31">
        <v>69.5</v>
      </c>
      <c r="M72" s="3"/>
      <c r="N72" s="3">
        <f t="shared" si="5"/>
        <v>60.75</v>
      </c>
    </row>
    <row r="73" spans="1:14" ht="15">
      <c r="A73" s="2" t="s">
        <v>142</v>
      </c>
      <c r="B73" s="2" t="s">
        <v>143</v>
      </c>
      <c r="C73" s="29">
        <v>27.5</v>
      </c>
      <c r="D73" s="30">
        <v>46.6</v>
      </c>
      <c r="E73" s="3"/>
      <c r="F73" s="3">
        <f t="shared" si="3"/>
        <v>74.1</v>
      </c>
      <c r="G73" s="3">
        <v>64</v>
      </c>
      <c r="H73" s="3">
        <v>28</v>
      </c>
      <c r="I73" s="3"/>
      <c r="J73" s="11">
        <f t="shared" si="4"/>
        <v>73.71428571428572</v>
      </c>
      <c r="K73" s="28">
        <v>26</v>
      </c>
      <c r="L73" s="31">
        <v>85.5</v>
      </c>
      <c r="M73" s="3"/>
      <c r="N73" s="3">
        <f t="shared" si="5"/>
        <v>68.75</v>
      </c>
    </row>
    <row r="74" spans="1:14" ht="15">
      <c r="A74" s="4" t="s">
        <v>148</v>
      </c>
      <c r="B74" s="2" t="s">
        <v>149</v>
      </c>
      <c r="C74" s="29">
        <v>26.8</v>
      </c>
      <c r="D74" s="30">
        <v>41.4</v>
      </c>
      <c r="E74" s="3"/>
      <c r="F74" s="3">
        <f t="shared" si="3"/>
        <v>68.2</v>
      </c>
      <c r="G74" s="3">
        <v>63</v>
      </c>
      <c r="H74" s="3">
        <v>25</v>
      </c>
      <c r="I74" s="3"/>
      <c r="J74" s="11">
        <f t="shared" si="4"/>
        <v>70</v>
      </c>
      <c r="K74" s="28">
        <v>26</v>
      </c>
      <c r="L74" s="31">
        <v>86</v>
      </c>
      <c r="M74" s="3"/>
      <c r="N74" s="3">
        <f t="shared" si="5"/>
        <v>69</v>
      </c>
    </row>
    <row r="75" spans="1:14" ht="15">
      <c r="A75" s="2" t="s">
        <v>154</v>
      </c>
      <c r="B75" s="2" t="s">
        <v>155</v>
      </c>
      <c r="C75" s="29">
        <v>27</v>
      </c>
      <c r="D75" s="30">
        <v>45.7</v>
      </c>
      <c r="E75" s="3"/>
      <c r="F75" s="3">
        <f t="shared" si="3"/>
        <v>72.7</v>
      </c>
      <c r="G75" s="3">
        <v>63</v>
      </c>
      <c r="H75" s="3">
        <v>24</v>
      </c>
      <c r="I75" s="3"/>
      <c r="J75" s="11">
        <f t="shared" si="4"/>
        <v>69</v>
      </c>
      <c r="K75" s="28">
        <v>27</v>
      </c>
      <c r="L75" s="31">
        <v>84</v>
      </c>
      <c r="M75" s="3">
        <v>5</v>
      </c>
      <c r="N75" s="3">
        <f t="shared" si="5"/>
        <v>74</v>
      </c>
    </row>
    <row r="76" spans="1:14" ht="15">
      <c r="A76" s="4" t="s">
        <v>160</v>
      </c>
      <c r="B76" s="2" t="s">
        <v>161</v>
      </c>
      <c r="C76" s="29">
        <v>26.5</v>
      </c>
      <c r="D76" s="30">
        <v>47.7</v>
      </c>
      <c r="E76" s="3"/>
      <c r="F76" s="3">
        <f t="shared" si="3"/>
        <v>74.2</v>
      </c>
      <c r="G76" s="3">
        <v>64</v>
      </c>
      <c r="H76" s="3">
        <v>28</v>
      </c>
      <c r="I76" s="3"/>
      <c r="J76" s="11">
        <f t="shared" si="4"/>
        <v>73.71428571428572</v>
      </c>
      <c r="K76" s="28">
        <v>26</v>
      </c>
      <c r="L76" s="31">
        <v>84</v>
      </c>
      <c r="M76" s="3">
        <v>5</v>
      </c>
      <c r="N76" s="3">
        <f t="shared" si="5"/>
        <v>73</v>
      </c>
    </row>
    <row r="77" spans="1:14" ht="15">
      <c r="A77" s="2" t="s">
        <v>166</v>
      </c>
      <c r="B77" s="2" t="s">
        <v>167</v>
      </c>
      <c r="C77" s="29">
        <v>28</v>
      </c>
      <c r="D77" s="30">
        <v>48.4</v>
      </c>
      <c r="E77" s="3"/>
      <c r="F77" s="3">
        <f t="shared" si="3"/>
        <v>76.4</v>
      </c>
      <c r="G77" s="3">
        <v>59</v>
      </c>
      <c r="H77" s="3">
        <v>25</v>
      </c>
      <c r="I77" s="3"/>
      <c r="J77" s="11">
        <f t="shared" si="4"/>
        <v>67.14285714285714</v>
      </c>
      <c r="K77" s="28">
        <v>26</v>
      </c>
      <c r="L77" s="31">
        <v>79.5</v>
      </c>
      <c r="M77" s="3"/>
      <c r="N77" s="3">
        <f t="shared" si="5"/>
        <v>65.75</v>
      </c>
    </row>
    <row r="78" spans="1:14" ht="15">
      <c r="A78" s="4" t="s">
        <v>172</v>
      </c>
      <c r="B78" s="2" t="s">
        <v>173</v>
      </c>
      <c r="C78" s="29">
        <v>29.3</v>
      </c>
      <c r="D78" s="30">
        <v>48.6</v>
      </c>
      <c r="E78" s="3"/>
      <c r="F78" s="3">
        <f t="shared" si="3"/>
        <v>77.9</v>
      </c>
      <c r="G78" s="3">
        <v>61</v>
      </c>
      <c r="H78" s="3">
        <v>28</v>
      </c>
      <c r="I78" s="3"/>
      <c r="J78" s="11">
        <f t="shared" si="4"/>
        <v>71.57142857142857</v>
      </c>
      <c r="K78" s="28">
        <v>26</v>
      </c>
      <c r="L78" s="31">
        <v>83.5</v>
      </c>
      <c r="M78" s="3"/>
      <c r="N78" s="3">
        <f t="shared" si="5"/>
        <v>67.75</v>
      </c>
    </row>
    <row r="79" spans="1:14" ht="15">
      <c r="A79" s="2" t="s">
        <v>178</v>
      </c>
      <c r="B79" s="2" t="s">
        <v>179</v>
      </c>
      <c r="C79" s="29">
        <v>26</v>
      </c>
      <c r="D79" s="30">
        <v>47</v>
      </c>
      <c r="E79" s="3"/>
      <c r="F79" s="3">
        <f t="shared" si="3"/>
        <v>73</v>
      </c>
      <c r="G79" s="3">
        <v>63</v>
      </c>
      <c r="H79" s="3">
        <v>25</v>
      </c>
      <c r="I79" s="3"/>
      <c r="J79" s="11">
        <f t="shared" si="4"/>
        <v>70</v>
      </c>
      <c r="K79" s="28">
        <v>27</v>
      </c>
      <c r="L79" s="31">
        <v>83</v>
      </c>
      <c r="M79" s="3"/>
      <c r="N79" s="3">
        <f t="shared" si="5"/>
        <v>68.5</v>
      </c>
    </row>
    <row r="80" spans="1:14" ht="15">
      <c r="A80" s="4" t="s">
        <v>182</v>
      </c>
      <c r="B80" s="2" t="s">
        <v>183</v>
      </c>
      <c r="C80" s="29">
        <v>28.6</v>
      </c>
      <c r="D80" s="30">
        <v>48.2</v>
      </c>
      <c r="E80" s="3"/>
      <c r="F80" s="3">
        <f t="shared" si="3"/>
        <v>76.80000000000001</v>
      </c>
      <c r="G80" s="3">
        <v>61</v>
      </c>
      <c r="H80" s="3">
        <v>24</v>
      </c>
      <c r="I80" s="3"/>
      <c r="J80" s="11">
        <f t="shared" si="4"/>
        <v>67.57142857142857</v>
      </c>
      <c r="K80" s="28">
        <v>25</v>
      </c>
      <c r="L80" s="31">
        <v>83.5</v>
      </c>
      <c r="M80" s="3"/>
      <c r="N80" s="3">
        <f t="shared" si="5"/>
        <v>66.75</v>
      </c>
    </row>
    <row r="81" spans="1:14" ht="15">
      <c r="A81" s="2" t="s">
        <v>186</v>
      </c>
      <c r="B81" s="2" t="s">
        <v>187</v>
      </c>
      <c r="C81" s="29"/>
      <c r="D81" s="30"/>
      <c r="E81" s="3"/>
      <c r="F81" s="3">
        <f t="shared" si="3"/>
        <v>0</v>
      </c>
      <c r="G81" s="3"/>
      <c r="H81" s="3"/>
      <c r="I81" s="3"/>
      <c r="J81" s="11">
        <f t="shared" si="4"/>
        <v>0</v>
      </c>
      <c r="K81" s="28"/>
      <c r="L81" s="31"/>
      <c r="M81" s="3"/>
      <c r="N81" s="3">
        <f t="shared" si="5"/>
        <v>0</v>
      </c>
    </row>
    <row r="82" spans="1:14" ht="15">
      <c r="A82" s="4" t="s">
        <v>10</v>
      </c>
      <c r="B82" s="2" t="s">
        <v>11</v>
      </c>
      <c r="C82" s="29">
        <v>5</v>
      </c>
      <c r="D82" s="30">
        <v>47.3</v>
      </c>
      <c r="E82" s="3">
        <v>8</v>
      </c>
      <c r="F82" s="3">
        <f t="shared" si="3"/>
        <v>60.3</v>
      </c>
      <c r="G82" s="2">
        <v>57</v>
      </c>
      <c r="H82" s="3">
        <v>18</v>
      </c>
      <c r="I82" s="3">
        <v>2</v>
      </c>
      <c r="J82" s="11">
        <f t="shared" si="4"/>
        <v>60.714285714285715</v>
      </c>
      <c r="K82" s="28"/>
      <c r="L82" s="31"/>
      <c r="M82" s="3"/>
      <c r="N82" s="3">
        <f t="shared" si="5"/>
        <v>0</v>
      </c>
    </row>
    <row r="83" spans="1:14" ht="15">
      <c r="A83" s="2" t="s">
        <v>20</v>
      </c>
      <c r="B83" s="2" t="s">
        <v>21</v>
      </c>
      <c r="C83" s="29">
        <v>25</v>
      </c>
      <c r="D83" s="30">
        <v>48.4</v>
      </c>
      <c r="E83" s="3"/>
      <c r="F83" s="3">
        <f t="shared" si="3"/>
        <v>73.4</v>
      </c>
      <c r="G83" s="2">
        <v>64</v>
      </c>
      <c r="H83" s="3">
        <v>27</v>
      </c>
      <c r="I83" s="3"/>
      <c r="J83" s="11">
        <f t="shared" si="4"/>
        <v>72.71428571428572</v>
      </c>
      <c r="K83" s="28">
        <v>26</v>
      </c>
      <c r="L83" s="31">
        <v>84</v>
      </c>
      <c r="M83" s="3">
        <v>10</v>
      </c>
      <c r="N83" s="3">
        <f t="shared" si="5"/>
        <v>78</v>
      </c>
    </row>
    <row r="84" spans="1:14" ht="15">
      <c r="A84" s="4" t="s">
        <v>30</v>
      </c>
      <c r="B84" s="2" t="s">
        <v>31</v>
      </c>
      <c r="C84" s="29">
        <v>28.5</v>
      </c>
      <c r="D84" s="30">
        <v>50</v>
      </c>
      <c r="E84" s="3"/>
      <c r="F84" s="3">
        <f t="shared" si="3"/>
        <v>78.5</v>
      </c>
      <c r="G84" s="2">
        <v>67</v>
      </c>
      <c r="H84" s="3">
        <v>26</v>
      </c>
      <c r="I84" s="3"/>
      <c r="J84" s="11">
        <f t="shared" si="4"/>
        <v>73.85714285714286</v>
      </c>
      <c r="K84" s="28">
        <v>26</v>
      </c>
      <c r="L84" s="31">
        <v>85</v>
      </c>
      <c r="M84" s="3">
        <v>10</v>
      </c>
      <c r="N84" s="3">
        <f t="shared" si="5"/>
        <v>78.5</v>
      </c>
    </row>
    <row r="85" spans="1:14" ht="15">
      <c r="A85" s="2" t="s">
        <v>40</v>
      </c>
      <c r="B85" s="2" t="s">
        <v>41</v>
      </c>
      <c r="C85" s="29">
        <v>26</v>
      </c>
      <c r="D85" s="30">
        <v>45.2</v>
      </c>
      <c r="E85" s="3"/>
      <c r="F85" s="3">
        <f t="shared" si="3"/>
        <v>71.2</v>
      </c>
      <c r="G85" s="2">
        <v>62</v>
      </c>
      <c r="H85" s="3">
        <v>23</v>
      </c>
      <c r="I85" s="3"/>
      <c r="J85" s="11">
        <f t="shared" si="4"/>
        <v>67.28571428571428</v>
      </c>
      <c r="K85" s="28">
        <v>27</v>
      </c>
      <c r="L85" s="31">
        <v>79</v>
      </c>
      <c r="M85" s="3"/>
      <c r="N85" s="3">
        <f t="shared" si="5"/>
        <v>66.5</v>
      </c>
    </row>
    <row r="86" spans="1:14" ht="15">
      <c r="A86" s="4" t="s">
        <v>50</v>
      </c>
      <c r="B86" s="2" t="s">
        <v>51</v>
      </c>
      <c r="C86" s="29">
        <v>29.8</v>
      </c>
      <c r="D86" s="30">
        <v>47.5</v>
      </c>
      <c r="E86" s="3"/>
      <c r="F86" s="3">
        <f t="shared" si="3"/>
        <v>77.3</v>
      </c>
      <c r="G86" s="2">
        <v>45</v>
      </c>
      <c r="H86" s="3">
        <v>23</v>
      </c>
      <c r="I86" s="3"/>
      <c r="J86" s="11">
        <f t="shared" si="4"/>
        <v>55.142857142857146</v>
      </c>
      <c r="K86" s="28">
        <v>25</v>
      </c>
      <c r="L86" s="31">
        <v>80.5</v>
      </c>
      <c r="M86" s="3"/>
      <c r="N86" s="3">
        <f t="shared" si="5"/>
        <v>65.25</v>
      </c>
    </row>
    <row r="87" spans="1:14" ht="15">
      <c r="A87" s="2" t="s">
        <v>60</v>
      </c>
      <c r="B87" s="2" t="s">
        <v>61</v>
      </c>
      <c r="C87" s="29">
        <v>23</v>
      </c>
      <c r="D87" s="30">
        <v>47</v>
      </c>
      <c r="E87" s="3"/>
      <c r="F87" s="3">
        <f t="shared" si="3"/>
        <v>70</v>
      </c>
      <c r="G87" s="2">
        <v>62</v>
      </c>
      <c r="H87" s="3">
        <v>27</v>
      </c>
      <c r="I87" s="3"/>
      <c r="J87" s="11">
        <f t="shared" si="4"/>
        <v>71.28571428571428</v>
      </c>
      <c r="K87" s="28">
        <v>25</v>
      </c>
      <c r="L87" s="31">
        <v>77.5</v>
      </c>
      <c r="M87" s="3"/>
      <c r="N87" s="3">
        <f t="shared" si="5"/>
        <v>63.75</v>
      </c>
    </row>
    <row r="88" spans="1:14" ht="15">
      <c r="A88" s="4" t="s">
        <v>68</v>
      </c>
      <c r="B88" s="2" t="s">
        <v>69</v>
      </c>
      <c r="C88" s="29">
        <v>24</v>
      </c>
      <c r="D88" s="30">
        <v>46.9</v>
      </c>
      <c r="E88" s="3">
        <v>15</v>
      </c>
      <c r="F88" s="3">
        <f t="shared" si="3"/>
        <v>85.9</v>
      </c>
      <c r="G88" s="2">
        <v>64</v>
      </c>
      <c r="H88" s="3">
        <v>25</v>
      </c>
      <c r="I88" s="3"/>
      <c r="J88" s="11">
        <f t="shared" si="4"/>
        <v>70.71428571428572</v>
      </c>
      <c r="K88" s="28">
        <v>26</v>
      </c>
      <c r="L88" s="31">
        <v>77</v>
      </c>
      <c r="M88" s="3">
        <v>10</v>
      </c>
      <c r="N88" s="3">
        <f t="shared" si="5"/>
        <v>74.5</v>
      </c>
    </row>
    <row r="89" spans="1:14" ht="15">
      <c r="A89" s="2" t="s">
        <v>78</v>
      </c>
      <c r="B89" s="2" t="s">
        <v>79</v>
      </c>
      <c r="C89" s="29">
        <v>29.5</v>
      </c>
      <c r="D89" s="30">
        <v>49.3</v>
      </c>
      <c r="E89" s="3">
        <v>10</v>
      </c>
      <c r="F89" s="3">
        <f t="shared" si="3"/>
        <v>88.8</v>
      </c>
      <c r="G89" s="2">
        <v>63</v>
      </c>
      <c r="H89" s="3">
        <v>24</v>
      </c>
      <c r="I89" s="3">
        <v>10</v>
      </c>
      <c r="J89" s="11">
        <f t="shared" si="4"/>
        <v>79</v>
      </c>
      <c r="K89" s="28">
        <v>27</v>
      </c>
      <c r="L89" s="31">
        <v>87</v>
      </c>
      <c r="M89" s="3">
        <v>10</v>
      </c>
      <c r="N89" s="3">
        <f t="shared" si="5"/>
        <v>80.5</v>
      </c>
    </row>
    <row r="90" spans="1:14" ht="15">
      <c r="A90" s="4" t="s">
        <v>86</v>
      </c>
      <c r="B90" s="2" t="s">
        <v>87</v>
      </c>
      <c r="C90" s="29">
        <v>27</v>
      </c>
      <c r="D90" s="30">
        <v>48</v>
      </c>
      <c r="E90" s="3"/>
      <c r="F90" s="3">
        <f t="shared" si="3"/>
        <v>75</v>
      </c>
      <c r="G90" s="2">
        <v>65</v>
      </c>
      <c r="H90" s="3">
        <v>24</v>
      </c>
      <c r="I90" s="3">
        <v>10</v>
      </c>
      <c r="J90" s="11">
        <f t="shared" si="4"/>
        <v>80.42857142857143</v>
      </c>
      <c r="K90" s="28">
        <v>27</v>
      </c>
      <c r="L90" s="31">
        <v>85</v>
      </c>
      <c r="M90" s="3">
        <v>10</v>
      </c>
      <c r="N90" s="3">
        <f t="shared" si="5"/>
        <v>79.5</v>
      </c>
    </row>
    <row r="91" spans="1:14" ht="15">
      <c r="A91" s="2" t="s">
        <v>94</v>
      </c>
      <c r="B91" s="2" t="s">
        <v>95</v>
      </c>
      <c r="C91" s="29">
        <v>26</v>
      </c>
      <c r="D91" s="30">
        <v>44.1</v>
      </c>
      <c r="E91" s="3"/>
      <c r="F91" s="3">
        <f t="shared" si="3"/>
        <v>70.1</v>
      </c>
      <c r="G91" s="2">
        <v>64</v>
      </c>
      <c r="H91" s="3">
        <v>24</v>
      </c>
      <c r="I91" s="3"/>
      <c r="J91" s="11">
        <f t="shared" si="4"/>
        <v>69.71428571428572</v>
      </c>
      <c r="K91" s="28">
        <v>26</v>
      </c>
      <c r="L91" s="31">
        <v>80</v>
      </c>
      <c r="M91" s="3"/>
      <c r="N91" s="3">
        <f t="shared" si="5"/>
        <v>66</v>
      </c>
    </row>
    <row r="92" spans="1:14" ht="15">
      <c r="A92" s="4" t="s">
        <v>102</v>
      </c>
      <c r="B92" s="2" t="s">
        <v>103</v>
      </c>
      <c r="C92" s="29">
        <v>25.5</v>
      </c>
      <c r="D92" s="30">
        <v>46.4</v>
      </c>
      <c r="E92" s="3">
        <v>5</v>
      </c>
      <c r="F92" s="3">
        <f t="shared" si="3"/>
        <v>76.9</v>
      </c>
      <c r="G92" s="2">
        <v>61</v>
      </c>
      <c r="H92" s="3">
        <v>24</v>
      </c>
      <c r="I92" s="3">
        <v>5</v>
      </c>
      <c r="J92" s="11">
        <f t="shared" si="4"/>
        <v>72.57142857142857</v>
      </c>
      <c r="K92" s="28">
        <v>27</v>
      </c>
      <c r="L92" s="31">
        <v>86</v>
      </c>
      <c r="M92" s="3">
        <v>10</v>
      </c>
      <c r="N92" s="3">
        <f t="shared" si="5"/>
        <v>80</v>
      </c>
    </row>
    <row r="93" spans="1:14" ht="15">
      <c r="A93" s="2" t="s">
        <v>110</v>
      </c>
      <c r="B93" s="2" t="s">
        <v>111</v>
      </c>
      <c r="C93" s="29">
        <v>29</v>
      </c>
      <c r="D93" s="30">
        <v>46.8</v>
      </c>
      <c r="E93" s="3"/>
      <c r="F93" s="3">
        <f t="shared" si="3"/>
        <v>75.8</v>
      </c>
      <c r="G93" s="2">
        <v>60</v>
      </c>
      <c r="H93" s="3">
        <v>28</v>
      </c>
      <c r="I93" s="3"/>
      <c r="J93" s="11">
        <f t="shared" si="4"/>
        <v>70.85714285714286</v>
      </c>
      <c r="K93" s="28"/>
      <c r="L93" s="31"/>
      <c r="M93" s="3"/>
      <c r="N93" s="3">
        <f t="shared" si="5"/>
        <v>0</v>
      </c>
    </row>
    <row r="94" spans="1:14" ht="15">
      <c r="A94" s="4" t="s">
        <v>118</v>
      </c>
      <c r="B94" s="2" t="s">
        <v>119</v>
      </c>
      <c r="C94" s="29">
        <v>28</v>
      </c>
      <c r="D94" s="30">
        <v>47.3</v>
      </c>
      <c r="E94" s="3"/>
      <c r="F94" s="3">
        <f t="shared" si="3"/>
        <v>75.3</v>
      </c>
      <c r="G94" s="2">
        <v>66</v>
      </c>
      <c r="H94" s="3">
        <v>28</v>
      </c>
      <c r="I94" s="3"/>
      <c r="J94" s="11">
        <f t="shared" si="4"/>
        <v>75.14285714285714</v>
      </c>
      <c r="K94" s="28">
        <v>28</v>
      </c>
      <c r="L94" s="31">
        <v>80.5</v>
      </c>
      <c r="M94" s="3"/>
      <c r="N94" s="3">
        <f t="shared" si="5"/>
        <v>68.25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M40" sqref="M1:M16384"/>
    </sheetView>
  </sheetViews>
  <sheetFormatPr defaultColWidth="9.140625" defaultRowHeight="15"/>
  <sheetData>
    <row r="1" spans="1:13" ht="14.25">
      <c r="A1" s="32" t="s">
        <v>0</v>
      </c>
      <c r="B1" s="32" t="s">
        <v>1</v>
      </c>
      <c r="C1" s="39" t="s">
        <v>250</v>
      </c>
      <c r="D1" s="39" t="s">
        <v>251</v>
      </c>
      <c r="E1" s="39" t="s">
        <v>252</v>
      </c>
      <c r="F1" s="39" t="s">
        <v>253</v>
      </c>
      <c r="G1" s="39" t="s">
        <v>254</v>
      </c>
      <c r="H1" s="45" t="s">
        <v>257</v>
      </c>
      <c r="I1" s="45" t="s">
        <v>258</v>
      </c>
      <c r="J1" s="45" t="s">
        <v>259</v>
      </c>
      <c r="K1" s="45" t="s">
        <v>260</v>
      </c>
      <c r="L1" s="46" t="s">
        <v>255</v>
      </c>
      <c r="M1" s="46" t="s">
        <v>256</v>
      </c>
    </row>
    <row r="2" spans="1:13" ht="14.25">
      <c r="A2" s="2" t="s">
        <v>2</v>
      </c>
      <c r="B2" s="2" t="s">
        <v>3</v>
      </c>
      <c r="C2" s="40">
        <v>61</v>
      </c>
      <c r="D2" s="40">
        <v>4</v>
      </c>
      <c r="E2" s="41">
        <v>93</v>
      </c>
      <c r="G2" s="21">
        <f>F2+E2*0.3+(D2+C2)/2</f>
        <v>60.4</v>
      </c>
      <c r="H2" s="18">
        <v>63</v>
      </c>
      <c r="I2" s="18">
        <v>11</v>
      </c>
      <c r="J2" s="18">
        <v>37</v>
      </c>
      <c r="K2" s="18">
        <v>20</v>
      </c>
      <c r="L2" s="47">
        <v>3</v>
      </c>
      <c r="M2" s="21">
        <f>L2+K2+J2</f>
        <v>60</v>
      </c>
    </row>
    <row r="3" spans="1:13" ht="14.25">
      <c r="A3" s="4" t="s">
        <v>12</v>
      </c>
      <c r="B3" s="2" t="s">
        <v>13</v>
      </c>
      <c r="C3" s="40">
        <v>54</v>
      </c>
      <c r="D3" s="40">
        <v>12</v>
      </c>
      <c r="E3" s="41">
        <v>95</v>
      </c>
      <c r="G3" s="21">
        <f aca="true" t="shared" si="0" ref="G3:G66">F3+E3*0.3+(D3+C3)/2</f>
        <v>61.5</v>
      </c>
      <c r="H3" s="18">
        <v>64</v>
      </c>
      <c r="I3" s="18">
        <v>17</v>
      </c>
      <c r="J3" s="18">
        <v>40.5</v>
      </c>
      <c r="K3" s="18">
        <v>19</v>
      </c>
      <c r="L3" s="47">
        <v>1</v>
      </c>
      <c r="M3" s="21">
        <f aca="true" t="shared" si="1" ref="M3:M66">L3+K3+J3</f>
        <v>60.5</v>
      </c>
    </row>
    <row r="4" spans="1:13" ht="14.25">
      <c r="A4" s="2" t="s">
        <v>22</v>
      </c>
      <c r="B4" s="2" t="s">
        <v>23</v>
      </c>
      <c r="C4" s="40">
        <v>60</v>
      </c>
      <c r="D4" s="40">
        <v>6</v>
      </c>
      <c r="E4" s="41">
        <v>95</v>
      </c>
      <c r="G4" s="21">
        <f t="shared" si="0"/>
        <v>61.5</v>
      </c>
      <c r="H4" s="18">
        <v>62</v>
      </c>
      <c r="I4" s="18">
        <v>14</v>
      </c>
      <c r="J4" s="18">
        <v>38</v>
      </c>
      <c r="K4" s="18">
        <v>20</v>
      </c>
      <c r="L4" s="47">
        <v>2</v>
      </c>
      <c r="M4" s="21">
        <f t="shared" si="1"/>
        <v>60</v>
      </c>
    </row>
    <row r="5" spans="1:13" ht="14.25">
      <c r="A5" s="4" t="s">
        <v>32</v>
      </c>
      <c r="B5" s="2" t="s">
        <v>33</v>
      </c>
      <c r="C5" s="40">
        <v>52</v>
      </c>
      <c r="D5" s="40">
        <v>6</v>
      </c>
      <c r="E5" s="41">
        <v>95</v>
      </c>
      <c r="F5">
        <v>3</v>
      </c>
      <c r="G5" s="21">
        <f t="shared" si="0"/>
        <v>60.5</v>
      </c>
      <c r="H5" s="18">
        <v>62</v>
      </c>
      <c r="I5" s="18">
        <v>10</v>
      </c>
      <c r="J5" s="18">
        <v>36</v>
      </c>
      <c r="K5" s="18">
        <v>20</v>
      </c>
      <c r="L5" s="47">
        <v>4</v>
      </c>
      <c r="M5" s="21">
        <f t="shared" si="1"/>
        <v>60</v>
      </c>
    </row>
    <row r="6" spans="1:13" ht="14.25">
      <c r="A6" s="2" t="s">
        <v>42</v>
      </c>
      <c r="B6" s="2" t="s">
        <v>43</v>
      </c>
      <c r="C6" s="40">
        <v>61</v>
      </c>
      <c r="D6" s="40">
        <v>23</v>
      </c>
      <c r="E6" s="41">
        <v>93</v>
      </c>
      <c r="G6" s="21">
        <f t="shared" si="0"/>
        <v>69.9</v>
      </c>
      <c r="H6" s="18">
        <v>63</v>
      </c>
      <c r="I6" s="18">
        <v>7</v>
      </c>
      <c r="J6" s="18">
        <v>35</v>
      </c>
      <c r="K6" s="18">
        <v>19</v>
      </c>
      <c r="L6" s="47">
        <v>6</v>
      </c>
      <c r="M6" s="21">
        <f t="shared" si="1"/>
        <v>60</v>
      </c>
    </row>
    <row r="7" spans="1:13" ht="14.25">
      <c r="A7" s="4" t="s">
        <v>52</v>
      </c>
      <c r="B7" s="2" t="s">
        <v>53</v>
      </c>
      <c r="C7" s="42">
        <v>62</v>
      </c>
      <c r="D7" s="42">
        <v>11</v>
      </c>
      <c r="E7" s="43">
        <v>95</v>
      </c>
      <c r="G7" s="21">
        <f t="shared" si="0"/>
        <v>65</v>
      </c>
      <c r="H7" s="18">
        <v>62</v>
      </c>
      <c r="I7" s="18">
        <v>14</v>
      </c>
      <c r="J7" s="18">
        <v>38</v>
      </c>
      <c r="K7" s="18">
        <v>19</v>
      </c>
      <c r="L7" s="47">
        <v>3</v>
      </c>
      <c r="M7" s="21">
        <f t="shared" si="1"/>
        <v>60</v>
      </c>
    </row>
    <row r="8" spans="1:13" ht="14.25">
      <c r="A8" s="4" t="s">
        <v>70</v>
      </c>
      <c r="B8" s="2" t="s">
        <v>71</v>
      </c>
      <c r="C8" s="40">
        <v>63</v>
      </c>
      <c r="D8" s="40">
        <v>21</v>
      </c>
      <c r="E8" s="41">
        <v>95</v>
      </c>
      <c r="G8" s="21">
        <f t="shared" si="0"/>
        <v>70.5</v>
      </c>
      <c r="H8" s="18">
        <v>62</v>
      </c>
      <c r="I8" s="18">
        <v>14</v>
      </c>
      <c r="J8" s="18">
        <v>38</v>
      </c>
      <c r="K8" s="18">
        <v>20</v>
      </c>
      <c r="L8" s="47">
        <v>2</v>
      </c>
      <c r="M8" s="21">
        <f t="shared" si="1"/>
        <v>60</v>
      </c>
    </row>
    <row r="9" spans="1:13" ht="14.25">
      <c r="A9" s="2" t="s">
        <v>80</v>
      </c>
      <c r="B9" s="2" t="s">
        <v>81</v>
      </c>
      <c r="C9" s="40">
        <v>63</v>
      </c>
      <c r="D9" s="40">
        <v>14</v>
      </c>
      <c r="E9" s="41">
        <v>90</v>
      </c>
      <c r="G9" s="21">
        <f t="shared" si="0"/>
        <v>65.5</v>
      </c>
      <c r="H9" s="18">
        <v>64</v>
      </c>
      <c r="I9" s="18">
        <v>16</v>
      </c>
      <c r="J9" s="18">
        <v>40</v>
      </c>
      <c r="K9" s="18">
        <v>20</v>
      </c>
      <c r="M9" s="21">
        <f t="shared" si="1"/>
        <v>60</v>
      </c>
    </row>
    <row r="10" spans="1:13" ht="14.25">
      <c r="A10" s="4" t="s">
        <v>88</v>
      </c>
      <c r="B10" s="2" t="s">
        <v>89</v>
      </c>
      <c r="C10" s="40">
        <v>57</v>
      </c>
      <c r="D10" s="40">
        <v>9</v>
      </c>
      <c r="E10" s="41">
        <v>93</v>
      </c>
      <c r="G10" s="21">
        <f t="shared" si="0"/>
        <v>60.9</v>
      </c>
      <c r="H10" s="18">
        <v>63</v>
      </c>
      <c r="I10" s="18">
        <v>15</v>
      </c>
      <c r="J10" s="18">
        <v>39</v>
      </c>
      <c r="K10" s="18">
        <v>21</v>
      </c>
      <c r="M10" s="21">
        <f t="shared" si="1"/>
        <v>60</v>
      </c>
    </row>
    <row r="11" spans="1:13" ht="14.25">
      <c r="A11" s="2" t="s">
        <v>96</v>
      </c>
      <c r="B11" s="2" t="s">
        <v>97</v>
      </c>
      <c r="C11" s="44"/>
      <c r="D11" s="44"/>
      <c r="E11" s="44"/>
      <c r="G11" s="21">
        <f t="shared" si="0"/>
        <v>0</v>
      </c>
      <c r="M11" s="21">
        <f t="shared" si="1"/>
        <v>0</v>
      </c>
    </row>
    <row r="12" spans="1:13" ht="14.25">
      <c r="A12" s="2" t="s">
        <v>104</v>
      </c>
      <c r="B12" s="2" t="s">
        <v>105</v>
      </c>
      <c r="C12" s="40">
        <v>60</v>
      </c>
      <c r="D12" s="40">
        <v>21</v>
      </c>
      <c r="E12" s="41">
        <v>95</v>
      </c>
      <c r="G12" s="21">
        <f t="shared" si="0"/>
        <v>69</v>
      </c>
      <c r="H12" s="18">
        <v>64</v>
      </c>
      <c r="I12" s="18">
        <v>9</v>
      </c>
      <c r="J12" s="18">
        <v>36.5</v>
      </c>
      <c r="K12" s="18">
        <v>18</v>
      </c>
      <c r="L12" s="47">
        <v>6</v>
      </c>
      <c r="M12" s="21">
        <f t="shared" si="1"/>
        <v>60.5</v>
      </c>
    </row>
    <row r="13" spans="1:13" ht="14.25">
      <c r="A13" s="4" t="s">
        <v>112</v>
      </c>
      <c r="B13" s="2" t="s">
        <v>113</v>
      </c>
      <c r="C13" s="40">
        <v>57</v>
      </c>
      <c r="D13" s="40">
        <v>6</v>
      </c>
      <c r="E13" s="41">
        <v>93</v>
      </c>
      <c r="F13">
        <v>1</v>
      </c>
      <c r="G13" s="21">
        <f t="shared" si="0"/>
        <v>60.4</v>
      </c>
      <c r="H13" s="18">
        <v>64</v>
      </c>
      <c r="I13" s="18">
        <v>11</v>
      </c>
      <c r="J13" s="18">
        <v>37.5</v>
      </c>
      <c r="K13" s="18">
        <v>19</v>
      </c>
      <c r="L13" s="47">
        <v>4</v>
      </c>
      <c r="M13" s="21">
        <f t="shared" si="1"/>
        <v>60.5</v>
      </c>
    </row>
    <row r="14" spans="1:13" ht="14.25">
      <c r="A14" s="2" t="s">
        <v>120</v>
      </c>
      <c r="B14" s="2" t="s">
        <v>121</v>
      </c>
      <c r="C14" s="40">
        <v>50</v>
      </c>
      <c r="D14" s="40">
        <v>6</v>
      </c>
      <c r="E14" s="41">
        <v>85</v>
      </c>
      <c r="F14">
        <v>7</v>
      </c>
      <c r="G14" s="21">
        <f t="shared" si="0"/>
        <v>60.5</v>
      </c>
      <c r="H14" s="18">
        <v>62</v>
      </c>
      <c r="I14" s="18">
        <v>10</v>
      </c>
      <c r="J14" s="18">
        <v>36</v>
      </c>
      <c r="K14" s="18">
        <v>20</v>
      </c>
      <c r="L14" s="47">
        <v>4</v>
      </c>
      <c r="M14" s="21">
        <f t="shared" si="1"/>
        <v>60</v>
      </c>
    </row>
    <row r="15" spans="1:13" ht="14.25">
      <c r="A15" s="4" t="s">
        <v>126</v>
      </c>
      <c r="B15" s="2" t="s">
        <v>127</v>
      </c>
      <c r="C15" s="40">
        <v>58</v>
      </c>
      <c r="D15" s="40">
        <v>7</v>
      </c>
      <c r="E15" s="41">
        <v>80</v>
      </c>
      <c r="F15">
        <v>4</v>
      </c>
      <c r="G15" s="21">
        <f t="shared" si="0"/>
        <v>60.5</v>
      </c>
      <c r="H15" s="18">
        <v>63</v>
      </c>
      <c r="I15" s="18">
        <v>7</v>
      </c>
      <c r="J15" s="18">
        <v>35</v>
      </c>
      <c r="K15" s="18">
        <v>18</v>
      </c>
      <c r="L15" s="50">
        <v>7</v>
      </c>
      <c r="M15" s="21">
        <f t="shared" si="1"/>
        <v>60</v>
      </c>
    </row>
    <row r="16" spans="1:13" ht="14.25">
      <c r="A16" s="2" t="s">
        <v>132</v>
      </c>
      <c r="B16" s="2" t="s">
        <v>133</v>
      </c>
      <c r="C16" s="40">
        <v>62</v>
      </c>
      <c r="D16" s="40">
        <v>5</v>
      </c>
      <c r="E16" s="41">
        <v>93</v>
      </c>
      <c r="G16" s="21">
        <f t="shared" si="0"/>
        <v>61.4</v>
      </c>
      <c r="H16" s="18">
        <v>64</v>
      </c>
      <c r="I16" s="18">
        <v>14</v>
      </c>
      <c r="J16" s="18">
        <v>39</v>
      </c>
      <c r="K16" s="18">
        <v>20</v>
      </c>
      <c r="L16" s="50">
        <v>1</v>
      </c>
      <c r="M16" s="21">
        <f t="shared" si="1"/>
        <v>60</v>
      </c>
    </row>
    <row r="17" spans="1:13" ht="14.25">
      <c r="A17" s="4" t="s">
        <v>138</v>
      </c>
      <c r="B17" s="2" t="s">
        <v>139</v>
      </c>
      <c r="C17" s="40">
        <v>62</v>
      </c>
      <c r="D17" s="40">
        <v>4</v>
      </c>
      <c r="E17" s="41">
        <v>95</v>
      </c>
      <c r="G17" s="21">
        <f t="shared" si="0"/>
        <v>61.5</v>
      </c>
      <c r="H17" s="18">
        <v>62</v>
      </c>
      <c r="I17" s="18">
        <v>10</v>
      </c>
      <c r="J17" s="18">
        <v>36</v>
      </c>
      <c r="K17" s="18">
        <v>19</v>
      </c>
      <c r="L17" s="50">
        <v>5</v>
      </c>
      <c r="M17" s="21">
        <f t="shared" si="1"/>
        <v>60</v>
      </c>
    </row>
    <row r="18" spans="1:13" ht="14.25">
      <c r="A18" s="2" t="s">
        <v>144</v>
      </c>
      <c r="B18" s="2" t="s">
        <v>145</v>
      </c>
      <c r="C18" s="40">
        <v>56</v>
      </c>
      <c r="D18" s="40">
        <v>14</v>
      </c>
      <c r="E18" s="41">
        <v>85</v>
      </c>
      <c r="G18" s="21">
        <f t="shared" si="0"/>
        <v>60.5</v>
      </c>
      <c r="H18" s="18">
        <v>63</v>
      </c>
      <c r="I18" s="18">
        <v>11</v>
      </c>
      <c r="J18" s="18">
        <v>37</v>
      </c>
      <c r="K18" s="18">
        <v>22</v>
      </c>
      <c r="L18" s="50">
        <v>1</v>
      </c>
      <c r="M18" s="21">
        <f t="shared" si="1"/>
        <v>60</v>
      </c>
    </row>
    <row r="19" spans="1:13" ht="14.25">
      <c r="A19" s="4" t="s">
        <v>150</v>
      </c>
      <c r="B19" s="2" t="s">
        <v>151</v>
      </c>
      <c r="C19" s="40">
        <v>63</v>
      </c>
      <c r="D19" s="40">
        <v>15</v>
      </c>
      <c r="E19" s="41">
        <v>0</v>
      </c>
      <c r="G19" s="21">
        <f t="shared" si="0"/>
        <v>39</v>
      </c>
      <c r="H19" s="18">
        <v>62</v>
      </c>
      <c r="I19" s="18">
        <v>14</v>
      </c>
      <c r="J19" s="18">
        <v>38</v>
      </c>
      <c r="K19" s="18">
        <v>20</v>
      </c>
      <c r="L19" s="50">
        <v>2</v>
      </c>
      <c r="M19" s="21">
        <f t="shared" si="1"/>
        <v>60</v>
      </c>
    </row>
    <row r="20" spans="1:13" ht="14.25">
      <c r="A20" s="2" t="s">
        <v>156</v>
      </c>
      <c r="B20" s="2" t="s">
        <v>157</v>
      </c>
      <c r="C20" s="40">
        <v>60</v>
      </c>
      <c r="D20" s="40">
        <v>8</v>
      </c>
      <c r="E20" s="41">
        <v>95</v>
      </c>
      <c r="G20" s="21">
        <f t="shared" si="0"/>
        <v>62.5</v>
      </c>
      <c r="H20" s="18">
        <v>63</v>
      </c>
      <c r="I20" s="18">
        <v>17</v>
      </c>
      <c r="J20" s="18">
        <v>40</v>
      </c>
      <c r="K20" s="18">
        <v>21</v>
      </c>
      <c r="L20" s="47">
        <v>5</v>
      </c>
      <c r="M20" s="21">
        <f t="shared" si="1"/>
        <v>66</v>
      </c>
    </row>
    <row r="21" spans="1:13" ht="14.25">
      <c r="A21" s="2" t="s">
        <v>162</v>
      </c>
      <c r="B21" s="2" t="s">
        <v>163</v>
      </c>
      <c r="C21" s="40">
        <v>61</v>
      </c>
      <c r="D21" s="40">
        <v>11</v>
      </c>
      <c r="E21" s="41">
        <v>95</v>
      </c>
      <c r="G21" s="21">
        <f t="shared" si="0"/>
        <v>64.5</v>
      </c>
      <c r="H21" s="18">
        <v>63</v>
      </c>
      <c r="I21" s="18">
        <v>12</v>
      </c>
      <c r="J21" s="18">
        <v>37.5</v>
      </c>
      <c r="K21" s="18">
        <v>19</v>
      </c>
      <c r="L21" s="50">
        <v>4</v>
      </c>
      <c r="M21" s="21">
        <f t="shared" si="1"/>
        <v>60.5</v>
      </c>
    </row>
    <row r="22" spans="1:13" ht="14.25">
      <c r="A22" s="4" t="s">
        <v>168</v>
      </c>
      <c r="B22" s="2" t="s">
        <v>169</v>
      </c>
      <c r="C22" s="40">
        <v>61</v>
      </c>
      <c r="D22" s="40">
        <v>25</v>
      </c>
      <c r="E22" s="41">
        <v>93</v>
      </c>
      <c r="G22" s="21">
        <f t="shared" si="0"/>
        <v>70.9</v>
      </c>
      <c r="H22" s="18">
        <v>62</v>
      </c>
      <c r="I22" s="18">
        <v>18</v>
      </c>
      <c r="J22" s="18">
        <v>40</v>
      </c>
      <c r="K22" s="18">
        <v>20</v>
      </c>
      <c r="M22" s="21">
        <f t="shared" si="1"/>
        <v>60</v>
      </c>
    </row>
    <row r="23" spans="1:13" ht="14.25">
      <c r="A23" s="2" t="s">
        <v>174</v>
      </c>
      <c r="B23" s="2" t="s">
        <v>175</v>
      </c>
      <c r="C23" s="40">
        <v>60</v>
      </c>
      <c r="D23" s="40">
        <v>9</v>
      </c>
      <c r="E23" s="41">
        <v>90</v>
      </c>
      <c r="G23" s="21">
        <f t="shared" si="0"/>
        <v>61.5</v>
      </c>
      <c r="H23" s="18">
        <v>63</v>
      </c>
      <c r="I23" s="18">
        <v>12</v>
      </c>
      <c r="J23" s="18">
        <v>37.5</v>
      </c>
      <c r="K23" s="18">
        <v>21</v>
      </c>
      <c r="L23" s="50">
        <v>2</v>
      </c>
      <c r="M23" s="21">
        <f t="shared" si="1"/>
        <v>60.5</v>
      </c>
    </row>
    <row r="24" spans="1:13" ht="14.25">
      <c r="A24" s="2" t="s">
        <v>180</v>
      </c>
      <c r="B24" s="2" t="s">
        <v>181</v>
      </c>
      <c r="C24" s="40">
        <v>61</v>
      </c>
      <c r="D24" s="40">
        <v>13</v>
      </c>
      <c r="E24" s="41">
        <v>95</v>
      </c>
      <c r="G24" s="21">
        <f t="shared" si="0"/>
        <v>65.5</v>
      </c>
      <c r="H24" s="18">
        <v>64</v>
      </c>
      <c r="I24" s="18">
        <v>14</v>
      </c>
      <c r="J24" s="18">
        <v>39</v>
      </c>
      <c r="K24" s="18">
        <v>22</v>
      </c>
      <c r="M24" s="21">
        <f t="shared" si="1"/>
        <v>61</v>
      </c>
    </row>
    <row r="25" spans="1:13" ht="14.25">
      <c r="A25" s="4" t="s">
        <v>184</v>
      </c>
      <c r="B25" s="2" t="s">
        <v>185</v>
      </c>
      <c r="C25" s="40">
        <v>63</v>
      </c>
      <c r="D25" s="40">
        <v>8</v>
      </c>
      <c r="E25" s="41">
        <v>95</v>
      </c>
      <c r="G25" s="21">
        <f t="shared" si="0"/>
        <v>64</v>
      </c>
      <c r="H25" s="18">
        <v>62</v>
      </c>
      <c r="I25" s="18">
        <v>13</v>
      </c>
      <c r="J25" s="18">
        <v>37.5</v>
      </c>
      <c r="K25" s="18">
        <v>21</v>
      </c>
      <c r="L25" s="50">
        <v>2</v>
      </c>
      <c r="M25" s="21">
        <f t="shared" si="1"/>
        <v>60.5</v>
      </c>
    </row>
    <row r="26" spans="1:13" ht="14.25">
      <c r="A26" s="2" t="s">
        <v>4</v>
      </c>
      <c r="B26" s="2" t="s">
        <v>5</v>
      </c>
      <c r="C26" s="40">
        <v>57</v>
      </c>
      <c r="D26" s="40">
        <v>13</v>
      </c>
      <c r="E26" s="40">
        <v>93</v>
      </c>
      <c r="G26" s="21">
        <f t="shared" si="0"/>
        <v>62.9</v>
      </c>
      <c r="H26" s="18">
        <v>61</v>
      </c>
      <c r="I26" s="18">
        <v>9</v>
      </c>
      <c r="J26" s="18">
        <v>35.5</v>
      </c>
      <c r="K26" s="18">
        <v>18</v>
      </c>
      <c r="L26" s="47">
        <v>7</v>
      </c>
      <c r="M26" s="21">
        <f t="shared" si="1"/>
        <v>60.5</v>
      </c>
    </row>
    <row r="27" spans="1:13" ht="14.25">
      <c r="A27" s="4" t="s">
        <v>14</v>
      </c>
      <c r="B27" s="2" t="s">
        <v>15</v>
      </c>
      <c r="C27" s="40">
        <v>63</v>
      </c>
      <c r="D27" s="40">
        <v>14</v>
      </c>
      <c r="E27" s="40">
        <v>95</v>
      </c>
      <c r="G27" s="21">
        <f t="shared" si="0"/>
        <v>67</v>
      </c>
      <c r="H27" s="18">
        <v>62</v>
      </c>
      <c r="I27" s="18">
        <v>22</v>
      </c>
      <c r="J27" s="18">
        <v>42</v>
      </c>
      <c r="K27" s="18">
        <v>24</v>
      </c>
      <c r="L27" s="47">
        <v>10</v>
      </c>
      <c r="M27" s="21">
        <f t="shared" si="1"/>
        <v>76</v>
      </c>
    </row>
    <row r="28" spans="1:13" ht="14.25">
      <c r="A28" s="2" t="s">
        <v>24</v>
      </c>
      <c r="B28" s="2" t="s">
        <v>25</v>
      </c>
      <c r="C28" s="40">
        <v>57</v>
      </c>
      <c r="D28" s="40">
        <v>8</v>
      </c>
      <c r="E28" s="40">
        <v>93</v>
      </c>
      <c r="G28" s="21">
        <f t="shared" si="0"/>
        <v>60.4</v>
      </c>
      <c r="H28" s="18">
        <v>61</v>
      </c>
      <c r="I28" s="18">
        <v>9</v>
      </c>
      <c r="J28" s="18">
        <v>35.5</v>
      </c>
      <c r="K28" s="18">
        <v>18</v>
      </c>
      <c r="L28" s="50">
        <v>7</v>
      </c>
      <c r="M28" s="21">
        <f t="shared" si="1"/>
        <v>60.5</v>
      </c>
    </row>
    <row r="29" spans="1:13" ht="14.25">
      <c r="A29" s="4" t="s">
        <v>34</v>
      </c>
      <c r="B29" s="2" t="s">
        <v>35</v>
      </c>
      <c r="C29" s="40">
        <v>63</v>
      </c>
      <c r="D29" s="40">
        <v>6</v>
      </c>
      <c r="E29" s="40">
        <v>95</v>
      </c>
      <c r="G29" s="21">
        <f t="shared" si="0"/>
        <v>63</v>
      </c>
      <c r="H29" s="18">
        <v>62</v>
      </c>
      <c r="I29" s="18">
        <v>16</v>
      </c>
      <c r="J29" s="18">
        <v>39</v>
      </c>
      <c r="K29" s="18">
        <v>19</v>
      </c>
      <c r="L29" s="50">
        <v>2</v>
      </c>
      <c r="M29" s="21">
        <f t="shared" si="1"/>
        <v>60</v>
      </c>
    </row>
    <row r="30" spans="1:13" ht="14.25">
      <c r="A30" s="2" t="s">
        <v>44</v>
      </c>
      <c r="B30" s="2" t="s">
        <v>45</v>
      </c>
      <c r="C30" s="40">
        <v>62</v>
      </c>
      <c r="D30" s="40">
        <v>10</v>
      </c>
      <c r="E30" s="40">
        <v>95</v>
      </c>
      <c r="G30" s="21">
        <f t="shared" si="0"/>
        <v>64.5</v>
      </c>
      <c r="H30" s="18">
        <v>60</v>
      </c>
      <c r="I30" s="18">
        <v>6</v>
      </c>
      <c r="J30" s="18">
        <v>33</v>
      </c>
      <c r="K30" s="18">
        <v>17</v>
      </c>
      <c r="L30" s="50">
        <v>10</v>
      </c>
      <c r="M30" s="21">
        <f t="shared" si="1"/>
        <v>60</v>
      </c>
    </row>
    <row r="31" spans="1:13" ht="14.25">
      <c r="A31" s="4" t="s">
        <v>54</v>
      </c>
      <c r="B31" s="2" t="s">
        <v>55</v>
      </c>
      <c r="C31" s="40">
        <v>63</v>
      </c>
      <c r="D31" s="40">
        <v>8</v>
      </c>
      <c r="E31" s="40">
        <v>95</v>
      </c>
      <c r="G31" s="21">
        <f t="shared" si="0"/>
        <v>64</v>
      </c>
      <c r="H31" s="18">
        <v>63</v>
      </c>
      <c r="I31" s="18">
        <v>11</v>
      </c>
      <c r="J31" s="18">
        <v>37</v>
      </c>
      <c r="K31" s="18">
        <v>20</v>
      </c>
      <c r="L31" s="50">
        <v>3</v>
      </c>
      <c r="M31" s="21">
        <f t="shared" si="1"/>
        <v>60</v>
      </c>
    </row>
    <row r="32" spans="1:13" ht="14.25">
      <c r="A32" s="2" t="s">
        <v>62</v>
      </c>
      <c r="B32" s="2" t="s">
        <v>63</v>
      </c>
      <c r="C32" s="40">
        <v>59</v>
      </c>
      <c r="D32" s="40">
        <v>11</v>
      </c>
      <c r="E32" s="40">
        <v>93</v>
      </c>
      <c r="G32" s="21">
        <f t="shared" si="0"/>
        <v>62.9</v>
      </c>
      <c r="H32" s="18">
        <v>64</v>
      </c>
      <c r="I32" s="18">
        <v>16</v>
      </c>
      <c r="J32" s="18">
        <v>40</v>
      </c>
      <c r="K32" s="18">
        <v>23</v>
      </c>
      <c r="M32" s="21">
        <f t="shared" si="1"/>
        <v>63</v>
      </c>
    </row>
    <row r="33" spans="1:13" ht="14.25">
      <c r="A33" s="3" t="s">
        <v>72</v>
      </c>
      <c r="B33" s="3" t="s">
        <v>73</v>
      </c>
      <c r="C33" s="41">
        <v>64</v>
      </c>
      <c r="D33" s="41">
        <v>19</v>
      </c>
      <c r="E33" s="40">
        <v>95</v>
      </c>
      <c r="G33" s="21">
        <f t="shared" si="0"/>
        <v>70</v>
      </c>
      <c r="H33" s="18">
        <v>63</v>
      </c>
      <c r="I33" s="18">
        <v>13</v>
      </c>
      <c r="J33" s="18">
        <v>38</v>
      </c>
      <c r="K33" s="18">
        <v>20</v>
      </c>
      <c r="L33" s="50">
        <v>2</v>
      </c>
      <c r="M33" s="21">
        <f t="shared" si="1"/>
        <v>60</v>
      </c>
    </row>
    <row r="34" spans="1:13" ht="14.25">
      <c r="A34" s="4" t="s">
        <v>6</v>
      </c>
      <c r="B34" s="2" t="s">
        <v>7</v>
      </c>
      <c r="C34" s="40">
        <v>53</v>
      </c>
      <c r="D34" s="40">
        <v>14</v>
      </c>
      <c r="E34" s="41">
        <v>94</v>
      </c>
      <c r="G34" s="21">
        <f t="shared" si="0"/>
        <v>61.7</v>
      </c>
      <c r="H34" s="18">
        <v>63</v>
      </c>
      <c r="I34" s="18">
        <v>15</v>
      </c>
      <c r="J34" s="18">
        <v>39</v>
      </c>
      <c r="K34" s="18">
        <v>19</v>
      </c>
      <c r="L34" s="47">
        <v>20</v>
      </c>
      <c r="M34" s="21">
        <f t="shared" si="1"/>
        <v>78</v>
      </c>
    </row>
    <row r="35" spans="1:13" ht="14.25">
      <c r="A35" s="2" t="s">
        <v>16</v>
      </c>
      <c r="B35" s="2" t="s">
        <v>17</v>
      </c>
      <c r="C35" s="40">
        <v>55</v>
      </c>
      <c r="D35" s="40">
        <v>16</v>
      </c>
      <c r="E35" s="41">
        <v>94</v>
      </c>
      <c r="G35" s="21">
        <f t="shared" si="0"/>
        <v>63.7</v>
      </c>
      <c r="H35" s="18">
        <v>63</v>
      </c>
      <c r="I35" s="18">
        <v>16</v>
      </c>
      <c r="J35" s="18">
        <v>39.5</v>
      </c>
      <c r="K35" s="18">
        <v>18</v>
      </c>
      <c r="L35" s="50">
        <v>3</v>
      </c>
      <c r="M35" s="21">
        <f t="shared" si="1"/>
        <v>60.5</v>
      </c>
    </row>
    <row r="36" spans="1:13" ht="15" thickBot="1">
      <c r="A36" s="4" t="s">
        <v>26</v>
      </c>
      <c r="B36" s="2" t="s">
        <v>27</v>
      </c>
      <c r="C36" s="40">
        <v>63</v>
      </c>
      <c r="D36" s="40">
        <v>20</v>
      </c>
      <c r="E36" s="41">
        <v>95</v>
      </c>
      <c r="G36" s="21">
        <f t="shared" si="0"/>
        <v>70</v>
      </c>
      <c r="H36" s="18">
        <v>63</v>
      </c>
      <c r="I36" s="18">
        <v>13</v>
      </c>
      <c r="J36" s="18">
        <v>38</v>
      </c>
      <c r="K36" s="18">
        <v>20</v>
      </c>
      <c r="L36" s="47">
        <v>5</v>
      </c>
      <c r="M36" s="21">
        <f t="shared" si="1"/>
        <v>63</v>
      </c>
    </row>
    <row r="37" spans="1:13" ht="15" thickBot="1">
      <c r="A37" s="4" t="s">
        <v>36</v>
      </c>
      <c r="B37" s="2" t="s">
        <v>37</v>
      </c>
      <c r="C37" s="40">
        <v>62</v>
      </c>
      <c r="D37" s="40">
        <v>18</v>
      </c>
      <c r="E37" s="41">
        <v>95</v>
      </c>
      <c r="G37" s="21">
        <f t="shared" si="0"/>
        <v>68.5</v>
      </c>
      <c r="H37" s="18">
        <v>62</v>
      </c>
      <c r="I37" s="18">
        <v>14</v>
      </c>
      <c r="J37" s="18">
        <v>38</v>
      </c>
      <c r="K37" s="18">
        <v>19</v>
      </c>
      <c r="L37" s="48">
        <v>5</v>
      </c>
      <c r="M37" s="21">
        <f t="shared" si="1"/>
        <v>62</v>
      </c>
    </row>
    <row r="38" spans="1:13" ht="15" thickBot="1">
      <c r="A38" s="2" t="s">
        <v>46</v>
      </c>
      <c r="B38" s="2" t="s">
        <v>47</v>
      </c>
      <c r="C38" s="40">
        <v>64</v>
      </c>
      <c r="D38" s="40">
        <v>17</v>
      </c>
      <c r="E38" s="41">
        <v>95</v>
      </c>
      <c r="G38" s="21">
        <f t="shared" si="0"/>
        <v>69</v>
      </c>
      <c r="H38" s="18">
        <v>64</v>
      </c>
      <c r="I38" s="18">
        <v>10</v>
      </c>
      <c r="J38" s="18">
        <v>37</v>
      </c>
      <c r="K38" s="18">
        <v>21</v>
      </c>
      <c r="L38" s="49">
        <v>5</v>
      </c>
      <c r="M38" s="21">
        <f t="shared" si="1"/>
        <v>63</v>
      </c>
    </row>
    <row r="39" spans="1:13" ht="15" thickBot="1">
      <c r="A39" s="4" t="s">
        <v>56</v>
      </c>
      <c r="B39" s="2" t="s">
        <v>57</v>
      </c>
      <c r="C39" s="40">
        <v>64</v>
      </c>
      <c r="D39" s="40">
        <v>17</v>
      </c>
      <c r="E39" s="41">
        <v>95</v>
      </c>
      <c r="G39" s="21">
        <f t="shared" si="0"/>
        <v>69</v>
      </c>
      <c r="H39" s="18">
        <v>64</v>
      </c>
      <c r="I39" s="18">
        <v>16</v>
      </c>
      <c r="J39" s="18">
        <v>40</v>
      </c>
      <c r="K39" s="18">
        <v>21</v>
      </c>
      <c r="L39" s="49">
        <v>5</v>
      </c>
      <c r="M39" s="21">
        <f t="shared" si="1"/>
        <v>66</v>
      </c>
    </row>
    <row r="40" spans="1:13" ht="14.25">
      <c r="A40" s="2" t="s">
        <v>64</v>
      </c>
      <c r="B40" s="2" t="s">
        <v>65</v>
      </c>
      <c r="C40" s="40"/>
      <c r="D40" s="40"/>
      <c r="E40" s="41"/>
      <c r="G40" s="21">
        <f t="shared" si="0"/>
        <v>0</v>
      </c>
      <c r="H40" s="18"/>
      <c r="I40" s="18"/>
      <c r="J40" s="18"/>
      <c r="K40" s="18"/>
      <c r="M40" s="21">
        <f t="shared" si="1"/>
        <v>0</v>
      </c>
    </row>
    <row r="41" spans="1:13" ht="15" thickBot="1">
      <c r="A41" s="2" t="s">
        <v>74</v>
      </c>
      <c r="B41" s="2" t="s">
        <v>75</v>
      </c>
      <c r="C41" s="40">
        <v>63</v>
      </c>
      <c r="D41" s="40">
        <v>14</v>
      </c>
      <c r="E41" s="41">
        <v>92</v>
      </c>
      <c r="G41" s="21">
        <f t="shared" si="0"/>
        <v>66.1</v>
      </c>
      <c r="H41" s="18">
        <v>64</v>
      </c>
      <c r="I41" s="18">
        <v>23</v>
      </c>
      <c r="J41" s="18">
        <v>43.5</v>
      </c>
      <c r="K41" s="18">
        <v>24</v>
      </c>
      <c r="M41" s="21">
        <f t="shared" si="1"/>
        <v>67.5</v>
      </c>
    </row>
    <row r="42" spans="1:13" ht="15" thickBot="1">
      <c r="A42" s="4" t="s">
        <v>82</v>
      </c>
      <c r="B42" s="2" t="s">
        <v>83</v>
      </c>
      <c r="C42" s="40">
        <v>56</v>
      </c>
      <c r="D42" s="40">
        <v>11</v>
      </c>
      <c r="E42" s="41">
        <v>95</v>
      </c>
      <c r="G42" s="21">
        <f t="shared" si="0"/>
        <v>62</v>
      </c>
      <c r="H42" s="18">
        <v>62</v>
      </c>
      <c r="I42" s="18">
        <v>13</v>
      </c>
      <c r="J42" s="18">
        <v>37.5</v>
      </c>
      <c r="K42" s="18">
        <v>20</v>
      </c>
      <c r="L42" s="48">
        <v>5</v>
      </c>
      <c r="M42" s="21">
        <f t="shared" si="1"/>
        <v>62.5</v>
      </c>
    </row>
    <row r="43" spans="1:13" ht="15" thickBot="1">
      <c r="A43" s="2" t="s">
        <v>90</v>
      </c>
      <c r="B43" s="2" t="s">
        <v>91</v>
      </c>
      <c r="C43" s="40">
        <v>64</v>
      </c>
      <c r="D43" s="40">
        <v>13</v>
      </c>
      <c r="E43" s="41">
        <v>95</v>
      </c>
      <c r="G43" s="21">
        <f t="shared" si="0"/>
        <v>67</v>
      </c>
      <c r="H43" s="18">
        <v>64</v>
      </c>
      <c r="I43" s="18">
        <v>22</v>
      </c>
      <c r="J43" s="18">
        <v>43</v>
      </c>
      <c r="K43" s="18">
        <v>24</v>
      </c>
      <c r="L43" s="49">
        <v>5</v>
      </c>
      <c r="M43" s="21">
        <f t="shared" si="1"/>
        <v>72</v>
      </c>
    </row>
    <row r="44" spans="1:13" ht="14.25">
      <c r="A44" s="4" t="s">
        <v>98</v>
      </c>
      <c r="B44" s="2" t="s">
        <v>99</v>
      </c>
      <c r="C44" s="40">
        <v>44</v>
      </c>
      <c r="D44" s="40">
        <v>5</v>
      </c>
      <c r="E44" s="41">
        <v>90</v>
      </c>
      <c r="F44">
        <v>9</v>
      </c>
      <c r="G44" s="21">
        <f t="shared" si="0"/>
        <v>60.5</v>
      </c>
      <c r="H44" s="18">
        <v>63</v>
      </c>
      <c r="I44" s="18">
        <v>11</v>
      </c>
      <c r="J44" s="18">
        <v>37</v>
      </c>
      <c r="K44" s="18">
        <v>20</v>
      </c>
      <c r="L44" s="51">
        <v>3</v>
      </c>
      <c r="M44" s="21">
        <f t="shared" si="1"/>
        <v>60</v>
      </c>
    </row>
    <row r="45" spans="1:13" ht="14.25">
      <c r="A45" s="2" t="s">
        <v>106</v>
      </c>
      <c r="B45" s="2" t="s">
        <v>107</v>
      </c>
      <c r="C45" s="40">
        <v>58</v>
      </c>
      <c r="D45" s="40">
        <v>4</v>
      </c>
      <c r="E45" s="41">
        <v>95</v>
      </c>
      <c r="F45">
        <v>1</v>
      </c>
      <c r="G45" s="21">
        <f t="shared" si="0"/>
        <v>60.5</v>
      </c>
      <c r="H45" s="18">
        <v>63</v>
      </c>
      <c r="I45" s="18">
        <v>8</v>
      </c>
      <c r="J45" s="18">
        <v>35.5</v>
      </c>
      <c r="K45" s="18">
        <v>22</v>
      </c>
      <c r="L45" s="51">
        <v>3</v>
      </c>
      <c r="M45" s="21">
        <f t="shared" si="1"/>
        <v>60.5</v>
      </c>
    </row>
    <row r="46" spans="1:13" ht="14.25">
      <c r="A46" s="4" t="s">
        <v>114</v>
      </c>
      <c r="B46" s="2" t="s">
        <v>115</v>
      </c>
      <c r="C46" s="40">
        <v>62</v>
      </c>
      <c r="D46" s="40">
        <v>23</v>
      </c>
      <c r="E46" s="41">
        <v>94</v>
      </c>
      <c r="G46" s="21">
        <f t="shared" si="0"/>
        <v>70.7</v>
      </c>
      <c r="H46" s="18">
        <v>63</v>
      </c>
      <c r="I46" s="18">
        <v>15</v>
      </c>
      <c r="J46" s="18">
        <v>39</v>
      </c>
      <c r="K46" s="18">
        <v>18</v>
      </c>
      <c r="L46" s="51">
        <v>3</v>
      </c>
      <c r="M46" s="21">
        <f t="shared" si="1"/>
        <v>60</v>
      </c>
    </row>
    <row r="47" spans="1:13" ht="14.25">
      <c r="A47" s="4" t="s">
        <v>122</v>
      </c>
      <c r="B47" s="2" t="s">
        <v>123</v>
      </c>
      <c r="C47" s="42">
        <v>60</v>
      </c>
      <c r="D47" s="42">
        <v>19</v>
      </c>
      <c r="E47" s="43">
        <v>93</v>
      </c>
      <c r="G47" s="21">
        <f t="shared" si="0"/>
        <v>67.4</v>
      </c>
      <c r="H47" s="18">
        <v>63</v>
      </c>
      <c r="I47" s="18">
        <v>13</v>
      </c>
      <c r="J47" s="18">
        <v>38</v>
      </c>
      <c r="K47" s="18"/>
      <c r="M47" s="21">
        <f t="shared" si="1"/>
        <v>38</v>
      </c>
    </row>
    <row r="48" spans="1:13" ht="14.25">
      <c r="A48" s="2" t="s">
        <v>128</v>
      </c>
      <c r="B48" s="2" t="s">
        <v>129</v>
      </c>
      <c r="C48" s="42"/>
      <c r="D48" s="42"/>
      <c r="E48" s="43"/>
      <c r="G48" s="21">
        <f t="shared" si="0"/>
        <v>0</v>
      </c>
      <c r="H48" s="18"/>
      <c r="I48" s="18"/>
      <c r="J48" s="18"/>
      <c r="K48" s="18"/>
      <c r="M48" s="21">
        <f t="shared" si="1"/>
        <v>0</v>
      </c>
    </row>
    <row r="49" spans="1:13" ht="14.25">
      <c r="A49" s="4" t="s">
        <v>134</v>
      </c>
      <c r="B49" s="2" t="s">
        <v>135</v>
      </c>
      <c r="C49" s="40">
        <v>56</v>
      </c>
      <c r="D49" s="40">
        <v>15</v>
      </c>
      <c r="E49" s="41">
        <v>93</v>
      </c>
      <c r="G49" s="21">
        <f t="shared" si="0"/>
        <v>63.4</v>
      </c>
      <c r="H49" s="18">
        <v>60</v>
      </c>
      <c r="I49" s="18">
        <v>9</v>
      </c>
      <c r="J49" s="18">
        <v>34.5</v>
      </c>
      <c r="K49" s="18">
        <v>19</v>
      </c>
      <c r="L49" s="51">
        <v>7</v>
      </c>
      <c r="M49" s="21">
        <f t="shared" si="1"/>
        <v>60.5</v>
      </c>
    </row>
    <row r="50" spans="1:13" ht="14.25">
      <c r="A50" s="2" t="s">
        <v>140</v>
      </c>
      <c r="B50" s="2" t="s">
        <v>141</v>
      </c>
      <c r="C50" s="40"/>
      <c r="D50" s="40"/>
      <c r="E50" s="41"/>
      <c r="G50" s="21">
        <f t="shared" si="0"/>
        <v>0</v>
      </c>
      <c r="H50" s="18"/>
      <c r="I50" s="18"/>
      <c r="J50" s="18"/>
      <c r="K50" s="18"/>
      <c r="M50" s="21">
        <f t="shared" si="1"/>
        <v>0</v>
      </c>
    </row>
    <row r="51" spans="1:13" ht="14.25">
      <c r="A51" s="4" t="s">
        <v>146</v>
      </c>
      <c r="B51" s="2" t="s">
        <v>147</v>
      </c>
      <c r="C51" s="40">
        <v>61</v>
      </c>
      <c r="D51" s="40">
        <v>16</v>
      </c>
      <c r="E51" s="41">
        <v>90</v>
      </c>
      <c r="G51" s="21">
        <f t="shared" si="0"/>
        <v>65.5</v>
      </c>
      <c r="H51" s="18">
        <v>63</v>
      </c>
      <c r="I51" s="18">
        <v>13</v>
      </c>
      <c r="J51" s="18">
        <v>38</v>
      </c>
      <c r="K51" s="18">
        <v>19</v>
      </c>
      <c r="L51" s="47">
        <v>3</v>
      </c>
      <c r="M51" s="21">
        <f t="shared" si="1"/>
        <v>60</v>
      </c>
    </row>
    <row r="52" spans="1:13" ht="14.25">
      <c r="A52" s="2" t="s">
        <v>152</v>
      </c>
      <c r="B52" s="2" t="s">
        <v>153</v>
      </c>
      <c r="C52" s="40">
        <v>62</v>
      </c>
      <c r="D52" s="40">
        <v>21</v>
      </c>
      <c r="E52" s="41">
        <v>95</v>
      </c>
      <c r="G52" s="21">
        <f t="shared" si="0"/>
        <v>70</v>
      </c>
      <c r="H52" s="18">
        <v>60</v>
      </c>
      <c r="I52" s="18">
        <v>10</v>
      </c>
      <c r="J52" s="18">
        <v>35</v>
      </c>
      <c r="K52" s="18">
        <v>20</v>
      </c>
      <c r="L52" s="47">
        <v>5</v>
      </c>
      <c r="M52" s="21">
        <f t="shared" si="1"/>
        <v>60</v>
      </c>
    </row>
    <row r="53" spans="1:13" ht="14.25">
      <c r="A53" s="4" t="s">
        <v>158</v>
      </c>
      <c r="B53" s="2" t="s">
        <v>159</v>
      </c>
      <c r="C53" s="40">
        <v>61</v>
      </c>
      <c r="D53" s="40">
        <v>14</v>
      </c>
      <c r="E53" s="41">
        <v>85</v>
      </c>
      <c r="G53" s="21">
        <f t="shared" si="0"/>
        <v>63</v>
      </c>
      <c r="H53" s="18">
        <v>64</v>
      </c>
      <c r="I53" s="18">
        <v>10</v>
      </c>
      <c r="J53" s="18">
        <v>37</v>
      </c>
      <c r="K53" s="18">
        <v>19</v>
      </c>
      <c r="L53" s="47">
        <v>6</v>
      </c>
      <c r="M53" s="21">
        <f t="shared" si="1"/>
        <v>62</v>
      </c>
    </row>
    <row r="54" spans="1:13" ht="14.25">
      <c r="A54" s="2" t="s">
        <v>164</v>
      </c>
      <c r="B54" s="2" t="s">
        <v>165</v>
      </c>
      <c r="C54" s="40">
        <v>58</v>
      </c>
      <c r="D54" s="40">
        <v>8</v>
      </c>
      <c r="E54" s="41">
        <v>95</v>
      </c>
      <c r="G54" s="21">
        <f t="shared" si="0"/>
        <v>61.5</v>
      </c>
      <c r="H54" s="18">
        <v>64</v>
      </c>
      <c r="I54" s="18">
        <v>12</v>
      </c>
      <c r="J54" s="18">
        <v>38</v>
      </c>
      <c r="K54" s="18">
        <v>19</v>
      </c>
      <c r="L54" s="47">
        <v>10</v>
      </c>
      <c r="M54" s="21">
        <f t="shared" si="1"/>
        <v>67</v>
      </c>
    </row>
    <row r="55" spans="1:13" ht="14.25">
      <c r="A55" s="2" t="s">
        <v>170</v>
      </c>
      <c r="B55" s="2" t="s">
        <v>171</v>
      </c>
      <c r="C55" s="40">
        <v>58</v>
      </c>
      <c r="D55" s="40">
        <v>7</v>
      </c>
      <c r="E55" s="41">
        <v>93</v>
      </c>
      <c r="G55" s="21">
        <f t="shared" si="0"/>
        <v>60.4</v>
      </c>
      <c r="H55" s="18">
        <v>63</v>
      </c>
      <c r="I55" s="18">
        <v>8</v>
      </c>
      <c r="J55" s="18">
        <v>35.5</v>
      </c>
      <c r="K55" s="18">
        <v>20</v>
      </c>
      <c r="L55" s="50">
        <v>5</v>
      </c>
      <c r="M55" s="21">
        <f t="shared" si="1"/>
        <v>60.5</v>
      </c>
    </row>
    <row r="56" spans="1:13" ht="14.25">
      <c r="A56" s="2" t="s">
        <v>176</v>
      </c>
      <c r="B56" s="2" t="s">
        <v>177</v>
      </c>
      <c r="C56" s="40">
        <v>57</v>
      </c>
      <c r="D56" s="40">
        <v>19</v>
      </c>
      <c r="E56" s="41">
        <v>95</v>
      </c>
      <c r="G56" s="21">
        <f t="shared" si="0"/>
        <v>66.5</v>
      </c>
      <c r="H56" s="18">
        <v>63</v>
      </c>
      <c r="I56" s="18">
        <v>17</v>
      </c>
      <c r="J56" s="18">
        <v>40</v>
      </c>
      <c r="K56" s="18">
        <v>21</v>
      </c>
      <c r="M56" s="21">
        <f t="shared" si="1"/>
        <v>61</v>
      </c>
    </row>
    <row r="57" spans="1:13" ht="14.25">
      <c r="A57" s="4" t="s">
        <v>8</v>
      </c>
      <c r="B57" s="2" t="s">
        <v>9</v>
      </c>
      <c r="C57" s="40">
        <v>60</v>
      </c>
      <c r="D57" s="40">
        <v>3</v>
      </c>
      <c r="E57" s="41">
        <v>92</v>
      </c>
      <c r="F57">
        <v>1</v>
      </c>
      <c r="G57" s="21">
        <f t="shared" si="0"/>
        <v>60.099999999999994</v>
      </c>
      <c r="H57" s="18">
        <v>61</v>
      </c>
      <c r="I57" s="18">
        <v>3</v>
      </c>
      <c r="J57" s="18">
        <v>32</v>
      </c>
      <c r="K57" s="18">
        <v>19</v>
      </c>
      <c r="L57" s="50">
        <v>9</v>
      </c>
      <c r="M57" s="21">
        <f t="shared" si="1"/>
        <v>60</v>
      </c>
    </row>
    <row r="58" spans="1:13" ht="14.25">
      <c r="A58" s="2" t="s">
        <v>18</v>
      </c>
      <c r="B58" s="2" t="s">
        <v>19</v>
      </c>
      <c r="C58" s="40">
        <v>62</v>
      </c>
      <c r="D58" s="40">
        <v>15</v>
      </c>
      <c r="E58" s="41">
        <v>95</v>
      </c>
      <c r="G58" s="21">
        <f t="shared" si="0"/>
        <v>67</v>
      </c>
      <c r="H58" s="18">
        <v>63</v>
      </c>
      <c r="I58" s="18">
        <v>11</v>
      </c>
      <c r="J58" s="18">
        <v>37</v>
      </c>
      <c r="K58" s="18">
        <v>20</v>
      </c>
      <c r="L58" s="50">
        <v>3</v>
      </c>
      <c r="M58" s="21">
        <f t="shared" si="1"/>
        <v>60</v>
      </c>
    </row>
    <row r="59" spans="1:13" ht="14.25">
      <c r="A59" s="4" t="s">
        <v>28</v>
      </c>
      <c r="B59" s="2" t="s">
        <v>29</v>
      </c>
      <c r="C59" s="40">
        <v>65</v>
      </c>
      <c r="D59" s="40">
        <v>13</v>
      </c>
      <c r="E59" s="41">
        <v>93</v>
      </c>
      <c r="G59" s="21">
        <f t="shared" si="0"/>
        <v>66.9</v>
      </c>
      <c r="H59" s="18">
        <v>64</v>
      </c>
      <c r="I59" s="18">
        <v>12</v>
      </c>
      <c r="J59" s="18">
        <v>38</v>
      </c>
      <c r="K59" s="18">
        <v>19</v>
      </c>
      <c r="L59" s="50">
        <v>3</v>
      </c>
      <c r="M59" s="21">
        <f t="shared" si="1"/>
        <v>60</v>
      </c>
    </row>
    <row r="60" spans="1:13" ht="14.25">
      <c r="A60" s="4" t="s">
        <v>38</v>
      </c>
      <c r="B60" s="2" t="s">
        <v>39</v>
      </c>
      <c r="C60" s="40">
        <v>63</v>
      </c>
      <c r="D60" s="40">
        <v>21</v>
      </c>
      <c r="E60" s="41">
        <v>95</v>
      </c>
      <c r="G60" s="21">
        <f t="shared" si="0"/>
        <v>70.5</v>
      </c>
      <c r="H60" s="18">
        <v>64</v>
      </c>
      <c r="I60" s="18">
        <v>6</v>
      </c>
      <c r="J60" s="18">
        <v>35</v>
      </c>
      <c r="K60" s="18">
        <v>19</v>
      </c>
      <c r="L60" s="50">
        <v>6</v>
      </c>
      <c r="M60" s="21">
        <f t="shared" si="1"/>
        <v>60</v>
      </c>
    </row>
    <row r="61" spans="1:13" ht="14.25">
      <c r="A61" s="4" t="s">
        <v>48</v>
      </c>
      <c r="B61" s="2" t="s">
        <v>49</v>
      </c>
      <c r="C61" s="40">
        <v>61</v>
      </c>
      <c r="D61" s="40">
        <v>18</v>
      </c>
      <c r="E61" s="41">
        <v>94</v>
      </c>
      <c r="G61" s="21">
        <f t="shared" si="0"/>
        <v>67.7</v>
      </c>
      <c r="H61" s="18">
        <v>63</v>
      </c>
      <c r="I61" s="18">
        <v>7</v>
      </c>
      <c r="J61" s="18">
        <v>35</v>
      </c>
      <c r="K61" s="18">
        <v>18</v>
      </c>
      <c r="L61" s="50">
        <v>7</v>
      </c>
      <c r="M61" s="21">
        <f t="shared" si="1"/>
        <v>60</v>
      </c>
    </row>
    <row r="62" spans="1:13" ht="14.25">
      <c r="A62" s="2" t="s">
        <v>58</v>
      </c>
      <c r="B62" s="2" t="s">
        <v>59</v>
      </c>
      <c r="C62" s="40">
        <v>59</v>
      </c>
      <c r="D62" s="40">
        <v>13</v>
      </c>
      <c r="E62" s="41">
        <v>95</v>
      </c>
      <c r="G62" s="21">
        <f t="shared" si="0"/>
        <v>64.5</v>
      </c>
      <c r="H62" s="18">
        <v>62</v>
      </c>
      <c r="I62" s="18">
        <v>8</v>
      </c>
      <c r="J62" s="18">
        <v>35</v>
      </c>
      <c r="K62" s="18">
        <v>20</v>
      </c>
      <c r="L62" s="50">
        <v>5</v>
      </c>
      <c r="M62" s="21">
        <f t="shared" si="1"/>
        <v>60</v>
      </c>
    </row>
    <row r="63" spans="1:13" ht="14.25">
      <c r="A63" s="2" t="s">
        <v>66</v>
      </c>
      <c r="B63" s="2" t="s">
        <v>67</v>
      </c>
      <c r="C63" s="40">
        <v>63</v>
      </c>
      <c r="D63" s="40">
        <v>15</v>
      </c>
      <c r="E63" s="41">
        <v>94</v>
      </c>
      <c r="G63" s="21">
        <f t="shared" si="0"/>
        <v>67.2</v>
      </c>
      <c r="H63" s="18">
        <v>63</v>
      </c>
      <c r="I63" s="18">
        <v>15</v>
      </c>
      <c r="J63" s="18">
        <v>39</v>
      </c>
      <c r="K63" s="18">
        <v>20</v>
      </c>
      <c r="L63" s="50">
        <v>1</v>
      </c>
      <c r="M63" s="21">
        <f t="shared" si="1"/>
        <v>60</v>
      </c>
    </row>
    <row r="64" spans="1:13" ht="14.25">
      <c r="A64" s="2" t="s">
        <v>76</v>
      </c>
      <c r="B64" s="2" t="s">
        <v>77</v>
      </c>
      <c r="C64" s="40">
        <v>46</v>
      </c>
      <c r="D64" s="40">
        <v>19</v>
      </c>
      <c r="E64" s="41">
        <v>94</v>
      </c>
      <c r="G64" s="21">
        <f t="shared" si="0"/>
        <v>60.7</v>
      </c>
      <c r="H64" s="18">
        <v>62</v>
      </c>
      <c r="I64" s="18">
        <v>10</v>
      </c>
      <c r="J64" s="18">
        <v>36</v>
      </c>
      <c r="K64" s="18">
        <v>18</v>
      </c>
      <c r="L64" s="50">
        <v>6</v>
      </c>
      <c r="M64" s="21">
        <f t="shared" si="1"/>
        <v>60</v>
      </c>
    </row>
    <row r="65" spans="1:13" ht="14.25">
      <c r="A65" s="4" t="s">
        <v>84</v>
      </c>
      <c r="B65" s="2" t="s">
        <v>85</v>
      </c>
      <c r="C65" s="40">
        <v>56</v>
      </c>
      <c r="D65" s="40">
        <v>18</v>
      </c>
      <c r="E65" s="41">
        <v>95</v>
      </c>
      <c r="G65" s="21">
        <f t="shared" si="0"/>
        <v>65.5</v>
      </c>
      <c r="H65" s="18">
        <v>65</v>
      </c>
      <c r="I65" s="18">
        <v>11</v>
      </c>
      <c r="J65" s="18">
        <v>38</v>
      </c>
      <c r="K65" s="18">
        <v>21</v>
      </c>
      <c r="L65" s="50">
        <v>1</v>
      </c>
      <c r="M65" s="21">
        <f t="shared" si="1"/>
        <v>60</v>
      </c>
    </row>
    <row r="66" spans="1:13" ht="14.25">
      <c r="A66" s="2" t="s">
        <v>92</v>
      </c>
      <c r="B66" s="2" t="s">
        <v>93</v>
      </c>
      <c r="C66" s="40">
        <v>55</v>
      </c>
      <c r="D66" s="40">
        <v>11</v>
      </c>
      <c r="E66" s="41">
        <v>92</v>
      </c>
      <c r="G66" s="21">
        <f t="shared" si="0"/>
        <v>60.599999999999994</v>
      </c>
      <c r="H66" s="18">
        <v>62</v>
      </c>
      <c r="I66" s="18">
        <v>8</v>
      </c>
      <c r="J66" s="18">
        <v>35</v>
      </c>
      <c r="K66" s="18">
        <v>19</v>
      </c>
      <c r="L66" s="50">
        <v>6</v>
      </c>
      <c r="M66" s="21">
        <f t="shared" si="1"/>
        <v>60</v>
      </c>
    </row>
    <row r="67" spans="1:13" ht="14.25">
      <c r="A67" s="4" t="s">
        <v>100</v>
      </c>
      <c r="B67" s="2" t="s">
        <v>101</v>
      </c>
      <c r="C67" s="40">
        <v>63</v>
      </c>
      <c r="D67" s="40">
        <v>19</v>
      </c>
      <c r="E67" s="41">
        <v>95</v>
      </c>
      <c r="G67" s="21">
        <f aca="true" t="shared" si="2" ref="G67:G94">F67+E67*0.3+(D67+C67)/2</f>
        <v>69.5</v>
      </c>
      <c r="H67" s="18">
        <v>63</v>
      </c>
      <c r="I67" s="18">
        <v>15</v>
      </c>
      <c r="J67" s="18">
        <v>39</v>
      </c>
      <c r="K67" s="18">
        <v>22</v>
      </c>
      <c r="M67" s="21">
        <f aca="true" t="shared" si="3" ref="M67:M94">L67+K67+J67</f>
        <v>61</v>
      </c>
    </row>
    <row r="68" spans="1:13" ht="14.25">
      <c r="A68" s="2" t="s">
        <v>108</v>
      </c>
      <c r="B68" s="2" t="s">
        <v>109</v>
      </c>
      <c r="C68" s="40">
        <v>61</v>
      </c>
      <c r="D68" s="40">
        <v>11</v>
      </c>
      <c r="E68" s="41">
        <v>94</v>
      </c>
      <c r="G68" s="21">
        <f t="shared" si="2"/>
        <v>64.2</v>
      </c>
      <c r="H68" s="18">
        <v>62</v>
      </c>
      <c r="I68" s="18">
        <v>16</v>
      </c>
      <c r="J68" s="18">
        <v>39</v>
      </c>
      <c r="K68" s="18">
        <v>21</v>
      </c>
      <c r="M68" s="21">
        <f t="shared" si="3"/>
        <v>60</v>
      </c>
    </row>
    <row r="69" spans="1:13" ht="14.25">
      <c r="A69" s="4" t="s">
        <v>116</v>
      </c>
      <c r="B69" s="2" t="s">
        <v>117</v>
      </c>
      <c r="C69" s="40">
        <v>60</v>
      </c>
      <c r="D69" s="40">
        <v>18</v>
      </c>
      <c r="E69" s="41">
        <v>94</v>
      </c>
      <c r="G69" s="21">
        <f t="shared" si="2"/>
        <v>67.2</v>
      </c>
      <c r="H69" s="18">
        <v>63</v>
      </c>
      <c r="I69" s="18">
        <v>13</v>
      </c>
      <c r="J69" s="18">
        <v>38</v>
      </c>
      <c r="K69" s="18">
        <v>19</v>
      </c>
      <c r="L69" s="50">
        <v>3</v>
      </c>
      <c r="M69" s="21">
        <f t="shared" si="3"/>
        <v>60</v>
      </c>
    </row>
    <row r="70" spans="1:13" ht="14.25">
      <c r="A70" s="2" t="s">
        <v>124</v>
      </c>
      <c r="B70" s="2" t="s">
        <v>125</v>
      </c>
      <c r="C70" s="40">
        <v>60</v>
      </c>
      <c r="D70" s="40">
        <v>14</v>
      </c>
      <c r="E70" s="41">
        <v>95</v>
      </c>
      <c r="G70" s="21">
        <f t="shared" si="2"/>
        <v>65.5</v>
      </c>
      <c r="H70" s="18">
        <v>64</v>
      </c>
      <c r="I70" s="18">
        <v>18</v>
      </c>
      <c r="J70" s="18">
        <v>41</v>
      </c>
      <c r="K70" s="18">
        <v>20</v>
      </c>
      <c r="M70" s="21">
        <f t="shared" si="3"/>
        <v>61</v>
      </c>
    </row>
    <row r="71" spans="1:13" ht="14.25">
      <c r="A71" s="4" t="s">
        <v>130</v>
      </c>
      <c r="B71" s="2" t="s">
        <v>131</v>
      </c>
      <c r="C71" s="40">
        <v>55</v>
      </c>
      <c r="D71" s="40">
        <v>20</v>
      </c>
      <c r="E71" s="41">
        <v>92</v>
      </c>
      <c r="G71" s="21">
        <f t="shared" si="2"/>
        <v>65.1</v>
      </c>
      <c r="H71" s="18">
        <v>64</v>
      </c>
      <c r="I71" s="18">
        <v>14</v>
      </c>
      <c r="J71" s="18">
        <v>39</v>
      </c>
      <c r="K71" s="18">
        <v>21</v>
      </c>
      <c r="M71" s="21">
        <f t="shared" si="3"/>
        <v>60</v>
      </c>
    </row>
    <row r="72" spans="1:13" ht="14.25">
      <c r="A72" s="2" t="s">
        <v>136</v>
      </c>
      <c r="B72" s="2" t="s">
        <v>137</v>
      </c>
      <c r="C72" s="40">
        <v>39</v>
      </c>
      <c r="D72" s="40">
        <v>14</v>
      </c>
      <c r="E72" s="41">
        <v>90</v>
      </c>
      <c r="F72">
        <v>7</v>
      </c>
      <c r="G72" s="21">
        <f t="shared" si="2"/>
        <v>60.5</v>
      </c>
      <c r="H72" s="18">
        <v>63</v>
      </c>
      <c r="I72" s="18">
        <v>13</v>
      </c>
      <c r="J72" s="18">
        <v>38</v>
      </c>
      <c r="K72" s="18">
        <v>22</v>
      </c>
      <c r="M72" s="21">
        <f t="shared" si="3"/>
        <v>60</v>
      </c>
    </row>
    <row r="73" spans="1:13" ht="14.25">
      <c r="A73" s="2" t="s">
        <v>142</v>
      </c>
      <c r="B73" s="2" t="s">
        <v>143</v>
      </c>
      <c r="C73" s="40">
        <v>60</v>
      </c>
      <c r="D73" s="40">
        <v>16</v>
      </c>
      <c r="E73" s="41">
        <v>93</v>
      </c>
      <c r="G73" s="21">
        <f t="shared" si="2"/>
        <v>65.9</v>
      </c>
      <c r="H73" s="18">
        <v>64</v>
      </c>
      <c r="I73" s="18">
        <v>14</v>
      </c>
      <c r="J73" s="18">
        <v>39</v>
      </c>
      <c r="K73" s="18">
        <v>22</v>
      </c>
      <c r="M73" s="21">
        <f t="shared" si="3"/>
        <v>61</v>
      </c>
    </row>
    <row r="74" spans="1:13" ht="14.25">
      <c r="A74" s="4" t="s">
        <v>148</v>
      </c>
      <c r="B74" s="2" t="s">
        <v>149</v>
      </c>
      <c r="C74" s="40">
        <v>55</v>
      </c>
      <c r="D74" s="40">
        <v>8</v>
      </c>
      <c r="E74" s="41">
        <v>96</v>
      </c>
      <c r="G74" s="21">
        <f t="shared" si="2"/>
        <v>60.3</v>
      </c>
      <c r="H74" s="18">
        <v>64</v>
      </c>
      <c r="I74" s="18">
        <v>15</v>
      </c>
      <c r="J74" s="18">
        <v>39.5</v>
      </c>
      <c r="K74" s="18">
        <v>21</v>
      </c>
      <c r="M74" s="21">
        <f t="shared" si="3"/>
        <v>60.5</v>
      </c>
    </row>
    <row r="75" spans="1:13" ht="14.25">
      <c r="A75" s="2" t="s">
        <v>154</v>
      </c>
      <c r="B75" s="2" t="s">
        <v>155</v>
      </c>
      <c r="C75" s="40">
        <v>63</v>
      </c>
      <c r="D75" s="40">
        <v>12</v>
      </c>
      <c r="E75" s="41">
        <v>94</v>
      </c>
      <c r="G75" s="21">
        <f t="shared" si="2"/>
        <v>65.7</v>
      </c>
      <c r="H75" s="18">
        <v>63</v>
      </c>
      <c r="I75" s="18">
        <v>13</v>
      </c>
      <c r="J75" s="18">
        <v>38</v>
      </c>
      <c r="K75" s="18">
        <v>20</v>
      </c>
      <c r="L75" s="47">
        <v>2</v>
      </c>
      <c r="M75" s="21">
        <f t="shared" si="3"/>
        <v>60</v>
      </c>
    </row>
    <row r="76" spans="1:13" ht="14.25">
      <c r="A76" s="4" t="s">
        <v>160</v>
      </c>
      <c r="B76" s="2" t="s">
        <v>161</v>
      </c>
      <c r="C76" s="40">
        <v>61</v>
      </c>
      <c r="D76" s="40">
        <v>8</v>
      </c>
      <c r="E76" s="41">
        <v>95</v>
      </c>
      <c r="G76" s="21">
        <f t="shared" si="2"/>
        <v>63</v>
      </c>
      <c r="H76" s="18">
        <v>64</v>
      </c>
      <c r="I76" s="18">
        <v>14</v>
      </c>
      <c r="J76" s="18">
        <v>39</v>
      </c>
      <c r="K76" s="18">
        <v>20</v>
      </c>
      <c r="L76" s="47">
        <v>1</v>
      </c>
      <c r="M76" s="21">
        <f t="shared" si="3"/>
        <v>60</v>
      </c>
    </row>
    <row r="77" spans="1:13" ht="14.25">
      <c r="A77" s="2" t="s">
        <v>166</v>
      </c>
      <c r="B77" s="2" t="s">
        <v>167</v>
      </c>
      <c r="C77" s="40">
        <v>64</v>
      </c>
      <c r="D77" s="40">
        <v>7</v>
      </c>
      <c r="E77" s="41">
        <v>92</v>
      </c>
      <c r="G77" s="21">
        <f t="shared" si="2"/>
        <v>63.099999999999994</v>
      </c>
      <c r="H77" s="18">
        <v>60</v>
      </c>
      <c r="I77" s="18">
        <v>6</v>
      </c>
      <c r="J77" s="18">
        <v>33</v>
      </c>
      <c r="K77" s="18">
        <v>17</v>
      </c>
      <c r="L77" s="47">
        <v>10</v>
      </c>
      <c r="M77" s="21">
        <f t="shared" si="3"/>
        <v>60</v>
      </c>
    </row>
    <row r="78" spans="1:13" ht="14.25">
      <c r="A78" s="4" t="s">
        <v>172</v>
      </c>
      <c r="B78" s="2" t="s">
        <v>173</v>
      </c>
      <c r="C78" s="40">
        <v>63</v>
      </c>
      <c r="D78" s="40">
        <v>10</v>
      </c>
      <c r="E78" s="41">
        <v>92</v>
      </c>
      <c r="G78" s="21">
        <f t="shared" si="2"/>
        <v>64.1</v>
      </c>
      <c r="H78" s="18">
        <v>63</v>
      </c>
      <c r="I78" s="18">
        <v>6</v>
      </c>
      <c r="J78" s="18">
        <v>34.5</v>
      </c>
      <c r="K78" s="18">
        <v>20</v>
      </c>
      <c r="L78" s="47">
        <v>6</v>
      </c>
      <c r="M78" s="21">
        <f t="shared" si="3"/>
        <v>60.5</v>
      </c>
    </row>
    <row r="79" spans="1:13" ht="14.25">
      <c r="A79" s="2" t="s">
        <v>178</v>
      </c>
      <c r="B79" s="2" t="s">
        <v>179</v>
      </c>
      <c r="C79" s="40">
        <v>63</v>
      </c>
      <c r="D79" s="40">
        <v>12</v>
      </c>
      <c r="E79" s="41">
        <v>94</v>
      </c>
      <c r="G79" s="21">
        <f t="shared" si="2"/>
        <v>65.7</v>
      </c>
      <c r="H79" s="18">
        <v>65</v>
      </c>
      <c r="I79" s="18">
        <v>19</v>
      </c>
      <c r="J79" s="18">
        <v>42</v>
      </c>
      <c r="K79" s="18">
        <v>23</v>
      </c>
      <c r="M79" s="21">
        <f t="shared" si="3"/>
        <v>65</v>
      </c>
    </row>
    <row r="80" spans="1:13" ht="14.25">
      <c r="A80" s="4" t="s">
        <v>182</v>
      </c>
      <c r="B80" s="2" t="s">
        <v>183</v>
      </c>
      <c r="C80" s="40">
        <v>64</v>
      </c>
      <c r="D80" s="40">
        <v>15</v>
      </c>
      <c r="E80" s="41">
        <v>94</v>
      </c>
      <c r="G80" s="21">
        <f t="shared" si="2"/>
        <v>67.7</v>
      </c>
      <c r="H80" s="18">
        <v>62</v>
      </c>
      <c r="I80" s="18">
        <v>18</v>
      </c>
      <c r="J80" s="18">
        <v>40</v>
      </c>
      <c r="K80" s="18">
        <v>23</v>
      </c>
      <c r="M80" s="21">
        <f t="shared" si="3"/>
        <v>63</v>
      </c>
    </row>
    <row r="81" spans="1:13" ht="14.25">
      <c r="A81" s="2" t="s">
        <v>186</v>
      </c>
      <c r="B81" s="2" t="s">
        <v>187</v>
      </c>
      <c r="C81" s="40">
        <v>60</v>
      </c>
      <c r="D81" s="40">
        <v>15</v>
      </c>
      <c r="E81" s="41">
        <v>93</v>
      </c>
      <c r="G81" s="21">
        <f t="shared" si="2"/>
        <v>65.4</v>
      </c>
      <c r="H81" s="18">
        <v>63</v>
      </c>
      <c r="I81" s="18">
        <v>7</v>
      </c>
      <c r="J81" s="18">
        <v>35</v>
      </c>
      <c r="K81" s="18">
        <v>17</v>
      </c>
      <c r="L81" s="50">
        <v>8</v>
      </c>
      <c r="M81" s="21">
        <f t="shared" si="3"/>
        <v>60</v>
      </c>
    </row>
    <row r="82" spans="1:13" ht="14.25">
      <c r="A82" s="4" t="s">
        <v>10</v>
      </c>
      <c r="B82" s="2" t="s">
        <v>11</v>
      </c>
      <c r="C82" s="40">
        <v>55</v>
      </c>
      <c r="D82" s="40">
        <v>18</v>
      </c>
      <c r="E82" s="41">
        <v>0</v>
      </c>
      <c r="G82" s="21">
        <f t="shared" si="2"/>
        <v>36.5</v>
      </c>
      <c r="H82" s="18">
        <v>64</v>
      </c>
      <c r="I82" s="18">
        <v>14</v>
      </c>
      <c r="J82" s="18">
        <v>39</v>
      </c>
      <c r="K82" s="18">
        <v>21</v>
      </c>
      <c r="M82" s="21">
        <f t="shared" si="3"/>
        <v>60</v>
      </c>
    </row>
    <row r="83" spans="1:13" ht="14.25">
      <c r="A83" s="2" t="s">
        <v>20</v>
      </c>
      <c r="B83" s="2" t="s">
        <v>21</v>
      </c>
      <c r="C83" s="40">
        <v>59</v>
      </c>
      <c r="D83" s="40">
        <v>5</v>
      </c>
      <c r="E83" s="41">
        <v>94</v>
      </c>
      <c r="G83" s="21">
        <f t="shared" si="2"/>
        <v>60.2</v>
      </c>
      <c r="H83" s="18">
        <v>62</v>
      </c>
      <c r="I83" s="18">
        <v>12</v>
      </c>
      <c r="J83" s="18">
        <v>37</v>
      </c>
      <c r="K83" s="18">
        <v>18</v>
      </c>
      <c r="L83" s="47">
        <v>5</v>
      </c>
      <c r="M83" s="21">
        <f t="shared" si="3"/>
        <v>60</v>
      </c>
    </row>
    <row r="84" spans="1:13" ht="14.25">
      <c r="A84" s="4" t="s">
        <v>30</v>
      </c>
      <c r="B84" s="2" t="s">
        <v>31</v>
      </c>
      <c r="C84" s="40">
        <v>62</v>
      </c>
      <c r="D84" s="40">
        <v>10</v>
      </c>
      <c r="E84" s="41">
        <v>95</v>
      </c>
      <c r="G84" s="21">
        <f t="shared" si="2"/>
        <v>64.5</v>
      </c>
      <c r="H84" s="18">
        <v>64</v>
      </c>
      <c r="I84" s="18">
        <v>12</v>
      </c>
      <c r="J84" s="18">
        <v>38</v>
      </c>
      <c r="K84" s="18">
        <v>18</v>
      </c>
      <c r="L84" s="47">
        <v>4</v>
      </c>
      <c r="M84" s="21">
        <f t="shared" si="3"/>
        <v>60</v>
      </c>
    </row>
    <row r="85" spans="1:13" ht="14.25">
      <c r="A85" s="2" t="s">
        <v>40</v>
      </c>
      <c r="B85" s="2" t="s">
        <v>41</v>
      </c>
      <c r="C85" s="40">
        <v>64</v>
      </c>
      <c r="D85" s="40">
        <v>18</v>
      </c>
      <c r="E85" s="41">
        <v>93</v>
      </c>
      <c r="G85" s="21">
        <f t="shared" si="2"/>
        <v>68.9</v>
      </c>
      <c r="H85" s="18">
        <v>63</v>
      </c>
      <c r="I85" s="18">
        <v>11</v>
      </c>
      <c r="J85" s="18">
        <v>37</v>
      </c>
      <c r="K85" s="18">
        <v>20</v>
      </c>
      <c r="L85" s="50">
        <v>7</v>
      </c>
      <c r="M85" s="21">
        <f t="shared" si="3"/>
        <v>64</v>
      </c>
    </row>
    <row r="86" spans="1:13" ht="14.25">
      <c r="A86" s="4" t="s">
        <v>50</v>
      </c>
      <c r="B86" s="2" t="s">
        <v>51</v>
      </c>
      <c r="C86" s="40">
        <v>64</v>
      </c>
      <c r="D86" s="40">
        <v>9</v>
      </c>
      <c r="E86" s="41">
        <v>92</v>
      </c>
      <c r="G86" s="21">
        <f t="shared" si="2"/>
        <v>64.1</v>
      </c>
      <c r="H86" s="18">
        <v>62</v>
      </c>
      <c r="I86" s="18">
        <v>10</v>
      </c>
      <c r="J86" s="18">
        <v>36</v>
      </c>
      <c r="K86" s="18">
        <v>18</v>
      </c>
      <c r="L86" s="50">
        <v>6</v>
      </c>
      <c r="M86" s="21">
        <f t="shared" si="3"/>
        <v>60</v>
      </c>
    </row>
    <row r="87" spans="1:13" ht="14.25">
      <c r="A87" s="2" t="s">
        <v>60</v>
      </c>
      <c r="B87" s="2" t="s">
        <v>61</v>
      </c>
      <c r="C87" s="40">
        <v>61</v>
      </c>
      <c r="D87" s="40">
        <v>21</v>
      </c>
      <c r="E87" s="41">
        <v>94</v>
      </c>
      <c r="G87" s="21">
        <f t="shared" si="2"/>
        <v>69.2</v>
      </c>
      <c r="H87" s="18">
        <v>60</v>
      </c>
      <c r="I87" s="18">
        <v>5</v>
      </c>
      <c r="J87" s="18">
        <v>32.5</v>
      </c>
      <c r="K87" s="18">
        <v>21</v>
      </c>
      <c r="L87" s="50">
        <v>7</v>
      </c>
      <c r="M87" s="21">
        <f t="shared" si="3"/>
        <v>60.5</v>
      </c>
    </row>
    <row r="88" spans="1:13" ht="14.25">
      <c r="A88" s="4" t="s">
        <v>68</v>
      </c>
      <c r="B88" s="2" t="s">
        <v>69</v>
      </c>
      <c r="C88" s="40">
        <v>64</v>
      </c>
      <c r="D88" s="40">
        <v>9</v>
      </c>
      <c r="E88" s="41">
        <v>95</v>
      </c>
      <c r="G88" s="21">
        <f t="shared" si="2"/>
        <v>65</v>
      </c>
      <c r="H88" s="18">
        <v>63</v>
      </c>
      <c r="I88" s="18">
        <v>11</v>
      </c>
      <c r="J88" s="18">
        <v>37</v>
      </c>
      <c r="K88" s="18">
        <v>19</v>
      </c>
      <c r="L88" s="50">
        <v>4</v>
      </c>
      <c r="M88" s="21">
        <f t="shared" si="3"/>
        <v>60</v>
      </c>
    </row>
    <row r="89" spans="1:13" ht="14.25">
      <c r="A89" s="2" t="s">
        <v>78</v>
      </c>
      <c r="B89" s="2" t="s">
        <v>79</v>
      </c>
      <c r="C89" s="40">
        <v>62</v>
      </c>
      <c r="D89" s="40">
        <v>14</v>
      </c>
      <c r="E89" s="41">
        <v>92</v>
      </c>
      <c r="G89" s="21">
        <f t="shared" si="2"/>
        <v>65.6</v>
      </c>
      <c r="H89" s="18">
        <v>64</v>
      </c>
      <c r="I89" s="18">
        <v>10</v>
      </c>
      <c r="J89" s="18">
        <v>37</v>
      </c>
      <c r="K89" s="18">
        <v>20</v>
      </c>
      <c r="L89" s="50">
        <v>3</v>
      </c>
      <c r="M89" s="21">
        <f t="shared" si="3"/>
        <v>60</v>
      </c>
    </row>
    <row r="90" spans="1:13" ht="14.25">
      <c r="A90" s="4" t="s">
        <v>86</v>
      </c>
      <c r="B90" s="2" t="s">
        <v>87</v>
      </c>
      <c r="C90" s="40">
        <v>63</v>
      </c>
      <c r="D90" s="40">
        <v>9</v>
      </c>
      <c r="E90" s="41">
        <v>93</v>
      </c>
      <c r="G90" s="21">
        <f t="shared" si="2"/>
        <v>63.9</v>
      </c>
      <c r="H90" s="18">
        <v>63</v>
      </c>
      <c r="I90" s="18">
        <v>22</v>
      </c>
      <c r="J90" s="18">
        <v>42.5</v>
      </c>
      <c r="K90" s="18">
        <v>20</v>
      </c>
      <c r="M90" s="21">
        <f t="shared" si="3"/>
        <v>62.5</v>
      </c>
    </row>
    <row r="91" spans="1:13" ht="14.25">
      <c r="A91" s="2" t="s">
        <v>94</v>
      </c>
      <c r="B91" s="2" t="s">
        <v>95</v>
      </c>
      <c r="C91" s="40">
        <v>42</v>
      </c>
      <c r="D91" s="40">
        <v>6</v>
      </c>
      <c r="E91" s="41">
        <v>94</v>
      </c>
      <c r="F91">
        <v>8</v>
      </c>
      <c r="G91" s="21">
        <f t="shared" si="2"/>
        <v>60.2</v>
      </c>
      <c r="H91" s="18">
        <v>62</v>
      </c>
      <c r="I91" s="18">
        <v>10</v>
      </c>
      <c r="J91" s="18">
        <v>36</v>
      </c>
      <c r="K91" s="18">
        <v>17</v>
      </c>
      <c r="L91" s="47">
        <v>7</v>
      </c>
      <c r="M91" s="21">
        <f t="shared" si="3"/>
        <v>60</v>
      </c>
    </row>
    <row r="92" spans="1:13" ht="14.25">
      <c r="A92" s="4" t="s">
        <v>102</v>
      </c>
      <c r="B92" s="2" t="s">
        <v>103</v>
      </c>
      <c r="C92" s="40">
        <v>56</v>
      </c>
      <c r="D92" s="40">
        <v>15</v>
      </c>
      <c r="E92" s="41">
        <v>92</v>
      </c>
      <c r="G92" s="21">
        <f t="shared" si="2"/>
        <v>63.099999999999994</v>
      </c>
      <c r="H92" s="18">
        <v>62</v>
      </c>
      <c r="I92" s="18">
        <v>11</v>
      </c>
      <c r="J92" s="18">
        <v>36.6</v>
      </c>
      <c r="K92" s="18">
        <v>19</v>
      </c>
      <c r="L92" s="50">
        <v>5</v>
      </c>
      <c r="M92" s="21">
        <f t="shared" si="3"/>
        <v>60.6</v>
      </c>
    </row>
    <row r="93" spans="1:13" ht="14.25">
      <c r="A93" s="2" t="s">
        <v>110</v>
      </c>
      <c r="B93" s="2" t="s">
        <v>111</v>
      </c>
      <c r="C93" s="40">
        <v>62</v>
      </c>
      <c r="D93" s="40">
        <v>11</v>
      </c>
      <c r="E93" s="41">
        <v>94</v>
      </c>
      <c r="G93" s="21">
        <f t="shared" si="2"/>
        <v>64.7</v>
      </c>
      <c r="H93" s="18">
        <v>64</v>
      </c>
      <c r="I93" s="18">
        <v>13</v>
      </c>
      <c r="J93" s="18">
        <v>38.5</v>
      </c>
      <c r="K93" s="18">
        <v>20</v>
      </c>
      <c r="L93" s="50">
        <v>2</v>
      </c>
      <c r="M93" s="21">
        <f t="shared" si="3"/>
        <v>60.5</v>
      </c>
    </row>
    <row r="94" spans="1:13" ht="14.25">
      <c r="A94" s="4" t="s">
        <v>118</v>
      </c>
      <c r="B94" s="2" t="s">
        <v>119</v>
      </c>
      <c r="C94" s="40">
        <v>62</v>
      </c>
      <c r="D94" s="40">
        <v>20</v>
      </c>
      <c r="E94" s="41">
        <v>92</v>
      </c>
      <c r="G94" s="21">
        <f t="shared" si="2"/>
        <v>68.6</v>
      </c>
      <c r="H94" s="18">
        <v>60</v>
      </c>
      <c r="I94" s="18">
        <v>14</v>
      </c>
      <c r="J94" s="18">
        <v>37</v>
      </c>
      <c r="K94" s="18">
        <v>20</v>
      </c>
      <c r="L94" s="50">
        <v>3</v>
      </c>
      <c r="M94" s="21">
        <f t="shared" si="3"/>
        <v>60</v>
      </c>
    </row>
  </sheetData>
  <sheetProtection/>
  <conditionalFormatting sqref="G2:G94">
    <cfRule type="cellIs" priority="2" dxfId="28" operator="lessThan" stopIfTrue="1">
      <formula>60</formula>
    </cfRule>
  </conditionalFormatting>
  <conditionalFormatting sqref="M2:M94">
    <cfRule type="cellIs" priority="1" dxfId="28" operator="less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G90" sqref="G90"/>
    </sheetView>
  </sheetViews>
  <sheetFormatPr defaultColWidth="9.140625" defaultRowHeight="15"/>
  <cols>
    <col min="3" max="4" width="9.00390625" style="21" customWidth="1"/>
  </cols>
  <sheetData>
    <row r="1" spans="1:4" ht="13.5">
      <c r="A1" s="1" t="s">
        <v>0</v>
      </c>
      <c r="B1" s="1" t="s">
        <v>1</v>
      </c>
      <c r="C1" s="21" t="s">
        <v>265</v>
      </c>
      <c r="D1" s="21" t="s">
        <v>266</v>
      </c>
    </row>
    <row r="2" spans="1:4" ht="13.5">
      <c r="A2" s="2" t="s">
        <v>2</v>
      </c>
      <c r="B2" s="2" t="s">
        <v>3</v>
      </c>
      <c r="C2" s="21">
        <v>70</v>
      </c>
      <c r="D2" s="21">
        <v>98</v>
      </c>
    </row>
    <row r="3" spans="1:4" ht="13.5">
      <c r="A3" s="4" t="s">
        <v>12</v>
      </c>
      <c r="B3" s="2" t="s">
        <v>13</v>
      </c>
      <c r="C3" s="21">
        <v>74</v>
      </c>
      <c r="D3" s="21">
        <v>93</v>
      </c>
    </row>
    <row r="4" spans="1:4" ht="13.5">
      <c r="A4" s="2" t="s">
        <v>22</v>
      </c>
      <c r="B4" s="2" t="s">
        <v>23</v>
      </c>
      <c r="C4" s="21">
        <v>62</v>
      </c>
      <c r="D4" s="21">
        <v>99</v>
      </c>
    </row>
    <row r="5" spans="1:4" ht="13.5">
      <c r="A5" s="4" t="s">
        <v>32</v>
      </c>
      <c r="B5" s="2" t="s">
        <v>33</v>
      </c>
      <c r="C5" s="52">
        <v>50</v>
      </c>
      <c r="D5" s="21">
        <v>91</v>
      </c>
    </row>
    <row r="6" spans="1:4" ht="13.5">
      <c r="A6" s="2" t="s">
        <v>42</v>
      </c>
      <c r="B6" s="2" t="s">
        <v>43</v>
      </c>
      <c r="C6" s="21">
        <v>70</v>
      </c>
      <c r="D6" s="21">
        <v>92</v>
      </c>
    </row>
    <row r="7" spans="1:4" ht="13.5">
      <c r="A7" s="4" t="s">
        <v>52</v>
      </c>
      <c r="B7" s="2" t="s">
        <v>53</v>
      </c>
      <c r="C7" s="21">
        <v>74</v>
      </c>
      <c r="D7" s="21">
        <v>98</v>
      </c>
    </row>
    <row r="8" spans="1:4" ht="13.5">
      <c r="A8" s="4" t="s">
        <v>70</v>
      </c>
      <c r="B8" s="2" t="s">
        <v>71</v>
      </c>
      <c r="C8" s="21">
        <v>70</v>
      </c>
      <c r="D8" s="21">
        <v>95</v>
      </c>
    </row>
    <row r="9" spans="1:4" ht="13.5">
      <c r="A9" s="2" t="s">
        <v>80</v>
      </c>
      <c r="B9" s="2" t="s">
        <v>81</v>
      </c>
      <c r="C9" s="21">
        <v>74</v>
      </c>
      <c r="D9" s="21">
        <v>96.5</v>
      </c>
    </row>
    <row r="10" spans="1:4" ht="13.5">
      <c r="A10" s="4" t="s">
        <v>88</v>
      </c>
      <c r="B10" s="2" t="s">
        <v>89</v>
      </c>
      <c r="C10" s="21">
        <v>64</v>
      </c>
      <c r="D10" s="21">
        <v>98</v>
      </c>
    </row>
    <row r="11" spans="1:2" ht="13.5">
      <c r="A11" s="2" t="s">
        <v>96</v>
      </c>
      <c r="B11" s="2" t="s">
        <v>97</v>
      </c>
    </row>
    <row r="12" spans="1:4" ht="13.5">
      <c r="A12" s="2" t="s">
        <v>104</v>
      </c>
      <c r="B12" s="2" t="s">
        <v>105</v>
      </c>
      <c r="C12" s="21">
        <v>60</v>
      </c>
      <c r="D12" s="21">
        <v>97</v>
      </c>
    </row>
    <row r="13" spans="1:4" ht="13.5">
      <c r="A13" s="4" t="s">
        <v>112</v>
      </c>
      <c r="B13" s="2" t="s">
        <v>113</v>
      </c>
      <c r="C13" s="52">
        <v>54</v>
      </c>
      <c r="D13" s="21">
        <v>98</v>
      </c>
    </row>
    <row r="14" spans="1:4" ht="13.5">
      <c r="A14" s="2" t="s">
        <v>120</v>
      </c>
      <c r="B14" s="2" t="s">
        <v>121</v>
      </c>
      <c r="C14" s="21">
        <v>46</v>
      </c>
      <c r="D14" s="21">
        <v>79</v>
      </c>
    </row>
    <row r="15" spans="1:4" ht="13.5">
      <c r="A15" s="4" t="s">
        <v>126</v>
      </c>
      <c r="B15" s="2" t="s">
        <v>127</v>
      </c>
      <c r="C15" s="21">
        <v>63</v>
      </c>
      <c r="D15" s="21">
        <v>93</v>
      </c>
    </row>
    <row r="16" spans="1:4" ht="13.5">
      <c r="A16" s="2" t="s">
        <v>132</v>
      </c>
      <c r="B16" s="2" t="s">
        <v>133</v>
      </c>
      <c r="C16" s="21">
        <v>70</v>
      </c>
      <c r="D16" s="21">
        <v>94</v>
      </c>
    </row>
    <row r="17" spans="1:4" ht="13.5">
      <c r="A17" s="4" t="s">
        <v>138</v>
      </c>
      <c r="B17" s="2" t="s">
        <v>139</v>
      </c>
      <c r="C17" s="52">
        <v>49</v>
      </c>
      <c r="D17" s="21">
        <v>97</v>
      </c>
    </row>
    <row r="18" spans="1:4" ht="13.5">
      <c r="A18" s="2" t="s">
        <v>144</v>
      </c>
      <c r="B18" s="2" t="s">
        <v>145</v>
      </c>
      <c r="C18" s="52">
        <v>54</v>
      </c>
      <c r="D18" s="21">
        <v>93</v>
      </c>
    </row>
    <row r="19" spans="1:4" ht="13.5">
      <c r="A19" s="4" t="s">
        <v>150</v>
      </c>
      <c r="B19" s="2" t="s">
        <v>151</v>
      </c>
      <c r="C19" s="21">
        <v>72</v>
      </c>
      <c r="D19" s="21">
        <v>95</v>
      </c>
    </row>
    <row r="20" spans="1:4" ht="13.5">
      <c r="A20" s="2" t="s">
        <v>156</v>
      </c>
      <c r="B20" s="2" t="s">
        <v>157</v>
      </c>
      <c r="C20" s="21">
        <v>75</v>
      </c>
      <c r="D20" s="21">
        <v>97</v>
      </c>
    </row>
    <row r="21" spans="1:4" ht="13.5">
      <c r="A21" s="2" t="s">
        <v>162</v>
      </c>
      <c r="B21" s="2" t="s">
        <v>163</v>
      </c>
      <c r="C21" s="21">
        <v>75</v>
      </c>
      <c r="D21" s="21">
        <v>96</v>
      </c>
    </row>
    <row r="22" spans="1:4" ht="13.5">
      <c r="A22" s="4" t="s">
        <v>168</v>
      </c>
      <c r="B22" s="2" t="s">
        <v>169</v>
      </c>
      <c r="C22" s="52">
        <v>55</v>
      </c>
      <c r="D22" s="21">
        <v>89</v>
      </c>
    </row>
    <row r="23" spans="1:4" ht="13.5">
      <c r="A23" s="2" t="s">
        <v>174</v>
      </c>
      <c r="B23" s="2" t="s">
        <v>175</v>
      </c>
      <c r="C23" s="21">
        <v>72</v>
      </c>
      <c r="D23" s="21">
        <v>95</v>
      </c>
    </row>
    <row r="24" spans="1:4" ht="13.5">
      <c r="A24" s="2" t="s">
        <v>180</v>
      </c>
      <c r="B24" s="2" t="s">
        <v>181</v>
      </c>
      <c r="C24" s="21">
        <v>62</v>
      </c>
      <c r="D24" s="21">
        <v>98</v>
      </c>
    </row>
    <row r="25" spans="1:4" ht="13.5">
      <c r="A25" s="4" t="s">
        <v>184</v>
      </c>
      <c r="B25" s="2" t="s">
        <v>185</v>
      </c>
      <c r="C25" s="52">
        <v>52</v>
      </c>
      <c r="D25" s="21">
        <v>94.5</v>
      </c>
    </row>
    <row r="26" spans="1:4" ht="13.5">
      <c r="A26" s="2" t="s">
        <v>4</v>
      </c>
      <c r="B26" s="2" t="s">
        <v>5</v>
      </c>
      <c r="C26" s="21">
        <v>62</v>
      </c>
      <c r="D26" s="21">
        <v>92</v>
      </c>
    </row>
    <row r="27" spans="1:4" ht="13.5">
      <c r="A27" s="4" t="s">
        <v>14</v>
      </c>
      <c r="B27" s="2" t="s">
        <v>15</v>
      </c>
      <c r="C27" s="21">
        <v>74</v>
      </c>
      <c r="D27" s="21">
        <v>97</v>
      </c>
    </row>
    <row r="28" spans="1:4" ht="13.5">
      <c r="A28" s="2" t="s">
        <v>24</v>
      </c>
      <c r="B28" s="2" t="s">
        <v>25</v>
      </c>
      <c r="C28" s="21">
        <v>60</v>
      </c>
      <c r="D28" s="21">
        <v>91</v>
      </c>
    </row>
    <row r="29" spans="1:4" ht="13.5">
      <c r="A29" s="4" t="s">
        <v>34</v>
      </c>
      <c r="B29" s="2" t="s">
        <v>35</v>
      </c>
      <c r="C29" s="21">
        <v>74</v>
      </c>
      <c r="D29" s="21">
        <v>95</v>
      </c>
    </row>
    <row r="30" spans="1:4" ht="13.5">
      <c r="A30" s="2" t="s">
        <v>44</v>
      </c>
      <c r="B30" s="2" t="s">
        <v>45</v>
      </c>
      <c r="C30" s="21">
        <v>61</v>
      </c>
      <c r="D30" s="21">
        <v>95</v>
      </c>
    </row>
    <row r="31" spans="1:4" ht="13.5">
      <c r="A31" s="4" t="s">
        <v>54</v>
      </c>
      <c r="B31" s="2" t="s">
        <v>55</v>
      </c>
      <c r="C31" s="52">
        <v>57</v>
      </c>
      <c r="D31" s="21">
        <v>98</v>
      </c>
    </row>
    <row r="32" spans="1:4" ht="13.5">
      <c r="A32" s="2" t="s">
        <v>62</v>
      </c>
      <c r="B32" s="2" t="s">
        <v>63</v>
      </c>
      <c r="C32" s="21">
        <v>68</v>
      </c>
      <c r="D32" s="21">
        <v>95</v>
      </c>
    </row>
    <row r="33" spans="1:4" ht="13.5">
      <c r="A33" s="3" t="s">
        <v>72</v>
      </c>
      <c r="B33" s="3" t="s">
        <v>73</v>
      </c>
      <c r="C33" s="21">
        <v>75</v>
      </c>
      <c r="D33" s="21">
        <v>95</v>
      </c>
    </row>
    <row r="34" spans="1:4" ht="13.5">
      <c r="A34" s="4" t="s">
        <v>6</v>
      </c>
      <c r="B34" s="2" t="s">
        <v>7</v>
      </c>
      <c r="C34" s="21">
        <v>63</v>
      </c>
      <c r="D34" s="21">
        <v>89</v>
      </c>
    </row>
    <row r="35" spans="1:4" ht="13.5">
      <c r="A35" s="2" t="s">
        <v>16</v>
      </c>
      <c r="B35" s="2" t="s">
        <v>17</v>
      </c>
      <c r="C35" s="52">
        <v>53</v>
      </c>
      <c r="D35" s="21">
        <v>95</v>
      </c>
    </row>
    <row r="36" spans="1:4" ht="13.5">
      <c r="A36" s="4" t="s">
        <v>26</v>
      </c>
      <c r="B36" s="2" t="s">
        <v>27</v>
      </c>
      <c r="C36" s="21">
        <v>62</v>
      </c>
      <c r="D36" s="21">
        <v>89</v>
      </c>
    </row>
    <row r="37" spans="1:4" ht="13.5">
      <c r="A37" s="4" t="s">
        <v>36</v>
      </c>
      <c r="B37" s="2" t="s">
        <v>37</v>
      </c>
      <c r="C37" s="21">
        <v>61</v>
      </c>
      <c r="D37" s="21">
        <v>94</v>
      </c>
    </row>
    <row r="38" spans="1:4" ht="13.5">
      <c r="A38" s="2" t="s">
        <v>46</v>
      </c>
      <c r="B38" s="2" t="s">
        <v>47</v>
      </c>
      <c r="C38" s="21">
        <v>62</v>
      </c>
      <c r="D38" s="21">
        <v>97</v>
      </c>
    </row>
    <row r="39" spans="1:4" ht="13.5">
      <c r="A39" s="4" t="s">
        <v>56</v>
      </c>
      <c r="B39" s="2" t="s">
        <v>57</v>
      </c>
      <c r="C39" s="21">
        <v>67</v>
      </c>
      <c r="D39" s="21">
        <v>99</v>
      </c>
    </row>
    <row r="40" spans="1:4" ht="13.5">
      <c r="A40" s="2" t="s">
        <v>64</v>
      </c>
      <c r="B40" s="2" t="s">
        <v>65</v>
      </c>
      <c r="C40" s="21">
        <v>62</v>
      </c>
      <c r="D40" s="21">
        <v>99</v>
      </c>
    </row>
    <row r="41" spans="1:4" ht="13.5">
      <c r="A41" s="2" t="s">
        <v>74</v>
      </c>
      <c r="B41" s="2" t="s">
        <v>75</v>
      </c>
      <c r="C41" s="21">
        <v>77</v>
      </c>
      <c r="D41" s="21">
        <v>96</v>
      </c>
    </row>
    <row r="42" spans="1:4" ht="13.5">
      <c r="A42" s="4" t="s">
        <v>82</v>
      </c>
      <c r="B42" s="2" t="s">
        <v>83</v>
      </c>
      <c r="C42" s="52">
        <v>58</v>
      </c>
      <c r="D42" s="21">
        <v>97</v>
      </c>
    </row>
    <row r="43" spans="1:4" ht="13.5">
      <c r="A43" s="2" t="s">
        <v>90</v>
      </c>
      <c r="B43" s="2" t="s">
        <v>91</v>
      </c>
      <c r="C43" s="21">
        <v>78</v>
      </c>
      <c r="D43" s="21">
        <v>94</v>
      </c>
    </row>
    <row r="44" spans="1:4" ht="13.5">
      <c r="A44" s="4" t="s">
        <v>98</v>
      </c>
      <c r="B44" s="2" t="s">
        <v>99</v>
      </c>
      <c r="C44" s="21">
        <v>70</v>
      </c>
      <c r="D44" s="21">
        <v>88</v>
      </c>
    </row>
    <row r="45" spans="1:4" ht="13.5">
      <c r="A45" s="2" t="s">
        <v>106</v>
      </c>
      <c r="B45" s="2" t="s">
        <v>107</v>
      </c>
      <c r="C45" s="21">
        <v>67</v>
      </c>
      <c r="D45" s="21">
        <v>95</v>
      </c>
    </row>
    <row r="46" spans="1:4" ht="13.5">
      <c r="A46" s="4" t="s">
        <v>114</v>
      </c>
      <c r="B46" s="2" t="s">
        <v>115</v>
      </c>
      <c r="C46" s="21">
        <v>69</v>
      </c>
      <c r="D46" s="21">
        <v>96</v>
      </c>
    </row>
    <row r="47" spans="1:4" ht="13.5">
      <c r="A47" s="4" t="s">
        <v>122</v>
      </c>
      <c r="B47" s="2" t="s">
        <v>123</v>
      </c>
      <c r="C47" s="52">
        <v>58</v>
      </c>
      <c r="D47" s="21">
        <v>95</v>
      </c>
    </row>
    <row r="48" spans="1:2" ht="13.5">
      <c r="A48" s="2" t="s">
        <v>128</v>
      </c>
      <c r="B48" s="2" t="s">
        <v>129</v>
      </c>
    </row>
    <row r="49" spans="1:4" ht="13.5">
      <c r="A49" s="4" t="s">
        <v>134</v>
      </c>
      <c r="B49" s="2" t="s">
        <v>135</v>
      </c>
      <c r="C49" s="21">
        <v>71</v>
      </c>
      <c r="D49" s="21">
        <v>97</v>
      </c>
    </row>
    <row r="50" spans="1:2" ht="13.5">
      <c r="A50" s="2" t="s">
        <v>140</v>
      </c>
      <c r="B50" s="2" t="s">
        <v>141</v>
      </c>
    </row>
    <row r="51" spans="1:4" ht="13.5">
      <c r="A51" s="4" t="s">
        <v>146</v>
      </c>
      <c r="B51" s="2" t="s">
        <v>147</v>
      </c>
      <c r="C51" s="52">
        <v>59</v>
      </c>
      <c r="D51" s="21">
        <v>96</v>
      </c>
    </row>
    <row r="52" spans="1:4" ht="13.5">
      <c r="A52" s="2" t="s">
        <v>152</v>
      </c>
      <c r="B52" s="2" t="s">
        <v>153</v>
      </c>
      <c r="C52" s="21">
        <v>73</v>
      </c>
      <c r="D52" s="21">
        <v>93</v>
      </c>
    </row>
    <row r="53" spans="1:2" ht="13.5">
      <c r="A53" s="4" t="s">
        <v>158</v>
      </c>
      <c r="B53" s="2" t="s">
        <v>159</v>
      </c>
    </row>
    <row r="54" spans="1:4" ht="13.5">
      <c r="A54" s="2" t="s">
        <v>164</v>
      </c>
      <c r="B54" s="2" t="s">
        <v>165</v>
      </c>
      <c r="C54" s="21">
        <v>80</v>
      </c>
      <c r="D54" s="21">
        <v>94</v>
      </c>
    </row>
    <row r="55" spans="1:4" ht="13.5">
      <c r="A55" s="2" t="s">
        <v>170</v>
      </c>
      <c r="B55" s="2" t="s">
        <v>171</v>
      </c>
      <c r="C55" s="21">
        <v>62</v>
      </c>
      <c r="D55" s="21">
        <v>95</v>
      </c>
    </row>
    <row r="56" spans="1:4" ht="13.5">
      <c r="A56" s="2" t="s">
        <v>176</v>
      </c>
      <c r="B56" s="2" t="s">
        <v>177</v>
      </c>
      <c r="C56" s="21">
        <v>68</v>
      </c>
      <c r="D56" s="21">
        <v>97</v>
      </c>
    </row>
    <row r="57" spans="1:4" ht="13.5">
      <c r="A57" s="4" t="s">
        <v>8</v>
      </c>
      <c r="B57" s="2" t="s">
        <v>9</v>
      </c>
      <c r="C57" s="52">
        <v>55</v>
      </c>
      <c r="D57" s="21">
        <v>91</v>
      </c>
    </row>
    <row r="58" spans="1:4" ht="13.5">
      <c r="A58" s="2" t="s">
        <v>18</v>
      </c>
      <c r="B58" s="2" t="s">
        <v>19</v>
      </c>
      <c r="C58" s="21">
        <v>71</v>
      </c>
      <c r="D58" s="21">
        <v>95.5</v>
      </c>
    </row>
    <row r="59" spans="1:4" ht="13.5">
      <c r="A59" s="4" t="s">
        <v>28</v>
      </c>
      <c r="B59" s="2" t="s">
        <v>29</v>
      </c>
      <c r="C59" s="52">
        <v>56</v>
      </c>
      <c r="D59" s="21">
        <v>96</v>
      </c>
    </row>
    <row r="60" spans="1:4" ht="13.5">
      <c r="A60" s="4" t="s">
        <v>38</v>
      </c>
      <c r="B60" s="2" t="s">
        <v>39</v>
      </c>
      <c r="C60" s="52">
        <v>52</v>
      </c>
      <c r="D60" s="21">
        <v>97</v>
      </c>
    </row>
    <row r="61" spans="1:4" ht="13.5">
      <c r="A61" s="4" t="s">
        <v>48</v>
      </c>
      <c r="B61" s="2" t="s">
        <v>49</v>
      </c>
      <c r="C61" s="52">
        <v>55</v>
      </c>
      <c r="D61" s="21">
        <v>92</v>
      </c>
    </row>
    <row r="62" spans="1:4" ht="13.5">
      <c r="A62" s="2" t="s">
        <v>58</v>
      </c>
      <c r="B62" s="2" t="s">
        <v>59</v>
      </c>
      <c r="C62" s="21">
        <v>71</v>
      </c>
      <c r="D62" s="21">
        <v>97</v>
      </c>
    </row>
    <row r="63" spans="1:4" ht="13.5">
      <c r="A63" s="2" t="s">
        <v>66</v>
      </c>
      <c r="B63" s="2" t="s">
        <v>67</v>
      </c>
      <c r="C63" s="21">
        <v>69</v>
      </c>
      <c r="D63" s="21">
        <v>94</v>
      </c>
    </row>
    <row r="64" spans="1:4" ht="13.5">
      <c r="A64" s="2" t="s">
        <v>76</v>
      </c>
      <c r="B64" s="2" t="s">
        <v>77</v>
      </c>
      <c r="C64" s="52">
        <v>50</v>
      </c>
      <c r="D64" s="21">
        <v>98</v>
      </c>
    </row>
    <row r="65" spans="1:4" ht="13.5">
      <c r="A65" s="4" t="s">
        <v>84</v>
      </c>
      <c r="B65" s="2" t="s">
        <v>85</v>
      </c>
      <c r="C65" s="21">
        <v>68</v>
      </c>
      <c r="D65" s="21">
        <v>98</v>
      </c>
    </row>
    <row r="66" spans="1:4" ht="13.5">
      <c r="A66" s="2" t="s">
        <v>92</v>
      </c>
      <c r="B66" s="2" t="s">
        <v>93</v>
      </c>
      <c r="C66" s="21">
        <v>63</v>
      </c>
      <c r="D66" s="21">
        <v>92</v>
      </c>
    </row>
    <row r="67" spans="1:4" ht="13.5">
      <c r="A67" s="4" t="s">
        <v>100</v>
      </c>
      <c r="B67" s="2" t="s">
        <v>101</v>
      </c>
      <c r="C67" s="21">
        <v>81</v>
      </c>
      <c r="D67" s="21">
        <v>99</v>
      </c>
    </row>
    <row r="68" spans="1:4" ht="13.5">
      <c r="A68" s="2" t="s">
        <v>108</v>
      </c>
      <c r="B68" s="2" t="s">
        <v>109</v>
      </c>
      <c r="C68" s="21">
        <v>66</v>
      </c>
      <c r="D68" s="21">
        <v>98.5</v>
      </c>
    </row>
    <row r="69" spans="1:4" ht="13.5">
      <c r="A69" s="4" t="s">
        <v>116</v>
      </c>
      <c r="B69" s="2" t="s">
        <v>117</v>
      </c>
      <c r="C69" s="21">
        <v>72</v>
      </c>
      <c r="D69" s="21">
        <v>97</v>
      </c>
    </row>
    <row r="70" spans="1:4" ht="13.5">
      <c r="A70" s="2" t="s">
        <v>124</v>
      </c>
      <c r="B70" s="2" t="s">
        <v>125</v>
      </c>
      <c r="C70" s="21">
        <v>62</v>
      </c>
      <c r="D70" s="21">
        <v>93</v>
      </c>
    </row>
    <row r="71" spans="1:4" ht="13.5">
      <c r="A71" s="4" t="s">
        <v>130</v>
      </c>
      <c r="B71" s="2" t="s">
        <v>131</v>
      </c>
      <c r="C71" s="21">
        <v>73</v>
      </c>
      <c r="D71" s="21">
        <v>95</v>
      </c>
    </row>
    <row r="72" spans="1:4" ht="13.5">
      <c r="A72" s="2" t="s">
        <v>136</v>
      </c>
      <c r="B72" s="2" t="s">
        <v>137</v>
      </c>
      <c r="C72" s="21">
        <v>61</v>
      </c>
      <c r="D72" s="21">
        <v>92</v>
      </c>
    </row>
    <row r="73" spans="1:4" ht="13.5">
      <c r="A73" s="2" t="s">
        <v>142</v>
      </c>
      <c r="B73" s="2" t="s">
        <v>143</v>
      </c>
      <c r="C73" s="21">
        <v>74</v>
      </c>
      <c r="D73" s="21">
        <v>96</v>
      </c>
    </row>
    <row r="74" spans="1:4" ht="13.5">
      <c r="A74" s="4" t="s">
        <v>148</v>
      </c>
      <c r="B74" s="2" t="s">
        <v>149</v>
      </c>
      <c r="C74" s="52">
        <v>50</v>
      </c>
      <c r="D74" s="21">
        <v>84</v>
      </c>
    </row>
    <row r="75" spans="1:4" ht="13.5">
      <c r="A75" s="2" t="s">
        <v>154</v>
      </c>
      <c r="B75" s="2" t="s">
        <v>155</v>
      </c>
      <c r="C75" s="21">
        <v>65</v>
      </c>
      <c r="D75" s="21">
        <v>92</v>
      </c>
    </row>
    <row r="76" spans="1:4" ht="13.5">
      <c r="A76" s="4" t="s">
        <v>160</v>
      </c>
      <c r="B76" s="2" t="s">
        <v>161</v>
      </c>
      <c r="C76" s="52">
        <v>55</v>
      </c>
      <c r="D76" s="21">
        <v>96</v>
      </c>
    </row>
    <row r="77" spans="1:4" ht="13.5">
      <c r="A77" s="2" t="s">
        <v>166</v>
      </c>
      <c r="B77" s="2" t="s">
        <v>167</v>
      </c>
      <c r="C77" s="21">
        <v>71</v>
      </c>
      <c r="D77" s="21">
        <v>96</v>
      </c>
    </row>
    <row r="78" spans="1:4" ht="13.5">
      <c r="A78" s="4" t="s">
        <v>172</v>
      </c>
      <c r="B78" s="2" t="s">
        <v>173</v>
      </c>
      <c r="C78" s="21">
        <v>72</v>
      </c>
      <c r="D78" s="21">
        <v>93</v>
      </c>
    </row>
    <row r="79" spans="1:4" ht="13.5">
      <c r="A79" s="2" t="s">
        <v>178</v>
      </c>
      <c r="B79" s="2" t="s">
        <v>179</v>
      </c>
      <c r="C79" s="21">
        <v>74</v>
      </c>
      <c r="D79" s="21">
        <v>77</v>
      </c>
    </row>
    <row r="80" spans="1:4" ht="13.5">
      <c r="A80" s="4" t="s">
        <v>182</v>
      </c>
      <c r="B80" s="2" t="s">
        <v>183</v>
      </c>
      <c r="C80" s="21">
        <v>81</v>
      </c>
      <c r="D80" s="21">
        <v>96</v>
      </c>
    </row>
    <row r="81" spans="1:4" ht="13.5">
      <c r="A81" s="2" t="s">
        <v>186</v>
      </c>
      <c r="B81" s="2" t="s">
        <v>187</v>
      </c>
      <c r="C81" s="21">
        <v>70</v>
      </c>
      <c r="D81" s="21">
        <v>97</v>
      </c>
    </row>
    <row r="82" spans="1:4" ht="13.5">
      <c r="A82" s="4" t="s">
        <v>10</v>
      </c>
      <c r="B82" s="2" t="s">
        <v>11</v>
      </c>
      <c r="C82" s="21">
        <v>74</v>
      </c>
      <c r="D82" s="21">
        <v>95</v>
      </c>
    </row>
    <row r="83" spans="1:4" ht="13.5">
      <c r="A83" s="2" t="s">
        <v>20</v>
      </c>
      <c r="B83" s="2" t="s">
        <v>21</v>
      </c>
      <c r="C83" s="21">
        <v>69</v>
      </c>
      <c r="D83" s="21">
        <v>96.5</v>
      </c>
    </row>
    <row r="84" spans="1:4" ht="13.5">
      <c r="A84" s="4" t="s">
        <v>30</v>
      </c>
      <c r="B84" s="2" t="s">
        <v>31</v>
      </c>
      <c r="C84" s="21">
        <v>78</v>
      </c>
      <c r="D84" s="21">
        <v>92</v>
      </c>
    </row>
    <row r="85" spans="1:4" ht="13.5">
      <c r="A85" s="2" t="s">
        <v>40</v>
      </c>
      <c r="B85" s="2" t="s">
        <v>41</v>
      </c>
      <c r="C85" s="21">
        <v>75</v>
      </c>
      <c r="D85" s="21">
        <v>95</v>
      </c>
    </row>
    <row r="86" spans="1:4" ht="13.5">
      <c r="A86" s="4" t="s">
        <v>50</v>
      </c>
      <c r="B86" s="2" t="s">
        <v>51</v>
      </c>
      <c r="C86" s="52">
        <v>49</v>
      </c>
      <c r="D86" s="21">
        <v>98</v>
      </c>
    </row>
    <row r="87" spans="1:4" ht="13.5">
      <c r="A87" s="2" t="s">
        <v>60</v>
      </c>
      <c r="B87" s="2" t="s">
        <v>61</v>
      </c>
      <c r="C87" s="52">
        <v>48</v>
      </c>
      <c r="D87" s="21">
        <v>96</v>
      </c>
    </row>
    <row r="88" spans="1:4" ht="13.5">
      <c r="A88" s="4" t="s">
        <v>68</v>
      </c>
      <c r="B88" s="2" t="s">
        <v>69</v>
      </c>
      <c r="C88" s="21">
        <v>68</v>
      </c>
      <c r="D88" s="21">
        <v>94</v>
      </c>
    </row>
    <row r="89" spans="1:4" ht="13.5">
      <c r="A89" s="2" t="s">
        <v>78</v>
      </c>
      <c r="B89" s="2" t="s">
        <v>79</v>
      </c>
      <c r="C89" s="21">
        <v>80</v>
      </c>
      <c r="D89" s="21">
        <v>97</v>
      </c>
    </row>
    <row r="90" spans="1:4" ht="13.5">
      <c r="A90" s="4" t="s">
        <v>86</v>
      </c>
      <c r="B90" s="2" t="s">
        <v>87</v>
      </c>
      <c r="C90" s="21">
        <v>69</v>
      </c>
      <c r="D90" s="21">
        <v>98</v>
      </c>
    </row>
    <row r="91" spans="1:4" ht="13.5">
      <c r="A91" s="2" t="s">
        <v>94</v>
      </c>
      <c r="B91" s="2" t="s">
        <v>95</v>
      </c>
      <c r="C91" s="52">
        <v>55</v>
      </c>
      <c r="D91" s="21">
        <v>94</v>
      </c>
    </row>
    <row r="92" spans="1:4" ht="13.5">
      <c r="A92" s="4" t="s">
        <v>102</v>
      </c>
      <c r="B92" s="2" t="s">
        <v>103</v>
      </c>
      <c r="C92" s="21">
        <v>70</v>
      </c>
      <c r="D92" s="21">
        <v>93</v>
      </c>
    </row>
    <row r="93" spans="1:4" ht="13.5">
      <c r="A93" s="2" t="s">
        <v>110</v>
      </c>
      <c r="B93" s="2" t="s">
        <v>111</v>
      </c>
      <c r="C93" s="21">
        <v>60</v>
      </c>
      <c r="D93" s="21">
        <v>88</v>
      </c>
    </row>
    <row r="94" spans="1:4" ht="13.5">
      <c r="A94" s="4" t="s">
        <v>118</v>
      </c>
      <c r="B94" s="2" t="s">
        <v>119</v>
      </c>
      <c r="C94" s="52">
        <v>56</v>
      </c>
      <c r="D94" s="21">
        <v>96</v>
      </c>
    </row>
  </sheetData>
  <sheetProtection/>
  <conditionalFormatting sqref="C1:D65536">
    <cfRule type="cellIs" priority="1" dxfId="27" operator="lessThan" stopIfTrue="1">
      <formula>60</formula>
    </cfRule>
    <cfRule type="cellIs" priority="2" dxfId="26" operator="less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dcterms:created xsi:type="dcterms:W3CDTF">2012-07-04T02:40:15Z</dcterms:created>
  <dcterms:modified xsi:type="dcterms:W3CDTF">2015-01-09T07:37:24Z</dcterms:modified>
  <cp:category/>
  <cp:version/>
  <cp:contentType/>
  <cp:contentStatus/>
</cp:coreProperties>
</file>